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a0ccf96542e41dd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Overview" sheetId="1" r:id="R1b0c0f06ee984292"/>
    <x:sheet xmlns:r="http://schemas.openxmlformats.org/officeDocument/2006/relationships" name="Model Setup" sheetId="2" r:id="R032b22da15e5471a"/>
    <x:sheet xmlns:r="http://schemas.openxmlformats.org/officeDocument/2006/relationships" name="Worked GLS Steps" sheetId="3" r:id="Re1c0f21dc83e4619"/>
    <x:sheet xmlns:r="http://schemas.openxmlformats.org/officeDocument/2006/relationships" name="Diagnostics" sheetId="4" r:id="Rbd5ebbb768fa4c78"/>
    <x:sheet xmlns:r="http://schemas.openxmlformats.org/officeDocument/2006/relationships" name="Output Manifest" sheetId="5" r:id="R455a525db26c4ad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00"/>
  </x:numFmts>
  <x:fonts count="5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  <x:font>
      <x:sz val="11"/>
      <x:color rgb="FF111827"/>
      <x:name val="Carlito"/>
    </x:font>
    <x:font>
      <x:b/>
      <x:sz val="15"/>
      <x:color rgb="FFFFFFFF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264653"/>
      </x:patternFill>
    </x:fill>
    <x:fill>
      <x:patternFill patternType="solid">
        <x:fgColor rgb="FF2A9D8F"/>
      </x:patternFill>
    </x:fill>
    <x:fill>
      <x:patternFill patternType="solid">
        <x:fgColor rgb="FFF8F9FA"/>
      </x:patternFill>
    </x:fill>
  </x:fills>
  <x:borders count="2">
    <x:border/>
    <x:border/>
  </x:borders>
  <x:cellStyleXfs count="1">
    <x:xf numFmtId="0" fontId="0" fillId="0" borderId="0"/>
  </x:cellStyleXfs>
  <x:cellXfs count="5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left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left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vertical="top"/>
    </x:xf>
    <x:xf numFmtId="0" fontId="0" fillId="0" borderId="0" xfId="0" applyNumberFormat="1" applyFont="1" applyFill="1" applyBorder="1" applyAlignment="1">
      <x:alignment vertical="top"/>
    </x:xf>
    <x:xf numFmtId="0" fontId="2" fillId="3" borderId="0" xfId="0" applyNumberFormat="1" applyFont="1" applyFill="1" applyBorder="1" applyAlignment="1">
      <x:alignment horizontal="left" vertical="top"/>
    </x:xf>
    <x:xf numFmtId="0" fontId="3" fillId="4" borderId="0" xfId="0" applyNumberFormat="1" applyFont="1" applyFill="1" applyBorder="1" applyAlignment="1">
      <x:alignment vertical="top" wrapText="1"/>
    </x:xf>
    <x:xf numFmtId="0" fontId="1" fillId="2" borderId="1" xfId="0" applyNumberFormat="1" applyFont="1" applyFill="1" applyBorder="1" applyAlignment="1">
      <x:alignment horizontal="center" vertical="top"/>
    </x:xf>
    <x:xf numFmtId="0" fontId="0" fillId="0" borderId="1" xfId="0" applyNumberFormat="1" applyFont="1" applyFill="1" applyBorder="1" applyAlignment="1">
      <x:alignment vertical="top"/>
    </x:xf>
    <x:xf numFmtId="0" fontId="2" fillId="3" borderId="1" xfId="0" applyNumberFormat="1" applyFont="1" applyFill="1" applyBorder="1" applyAlignment="1">
      <x:alignment horizontal="left" vertical="top"/>
    </x:xf>
    <x:xf numFmtId="0" fontId="3" fillId="4" borderId="1" xfId="0" applyNumberFormat="1" applyFont="1" applyFill="1" applyBorder="1" applyAlignment="1">
      <x:alignment vertical="top" wrapText="1"/>
    </x:xf>
    <x:xf numFmtId="0" fontId="1" fillId="2" borderId="0" xfId="0" applyNumberFormat="1" applyFont="1" applyFill="1" applyBorder="1" applyAlignment="1">
      <x:alignment horizontal="center" vertical="top" wrapText="1"/>
    </x:xf>
    <x:xf numFmtId="0" fontId="0" fillId="0" borderId="0" xfId="0" applyNumberFormat="1" applyFont="1" applyFill="1" applyBorder="1" applyAlignment="1">
      <x:alignment vertical="top" wrapText="1"/>
    </x:xf>
    <x:xf numFmtId="0" fontId="2" fillId="3" borderId="0" xfId="0" applyNumberFormat="1" applyFont="1" applyFill="1" applyBorder="1" applyAlignment="1">
      <x:alignment horizontal="left" vertical="top" wrapText="1"/>
    </x:xf>
    <x:xf numFmtId="0" fontId="1" fillId="2" borderId="1" xfId="0" applyNumberFormat="1" applyFont="1" applyFill="1" applyBorder="1" applyAlignment="1">
      <x:alignment horizontal="center" vertical="top" wrapText="1"/>
    </x:xf>
    <x:xf numFmtId="0" fontId="0" fillId="0" borderId="1" xfId="0" applyNumberFormat="1" applyFont="1" applyFill="1" applyBorder="1" applyAlignment="1">
      <x:alignment vertical="top" wrapText="1"/>
    </x:xf>
    <x:xf numFmtId="0" fontId="2" fillId="3" borderId="1" xfId="0" applyNumberFormat="1" applyFont="1" applyFill="1" applyBorder="1" applyAlignment="1">
      <x:alignment horizontal="left" vertical="top" wrapText="1"/>
    </x:xf>
    <x:xf numFmtId="0" fontId="4" fillId="2" borderId="0" xfId="0" applyNumberFormat="1" applyFont="1" applyFill="1" applyBorder="1" applyAlignment="1">
      <x:alignment horizontal="center" vertical="top"/>
    </x:xf>
    <x:xf numFmtId="0" fontId="2" fillId="2" borderId="0" xfId="0" applyNumberFormat="1" applyFont="1" applyFill="1" applyBorder="1" applyAlignment="1">
      <x:alignment horizontal="center" vertical="top"/>
    </x:xf>
    <x:xf numFmtId="0" fontId="4" fillId="2" borderId="1" xfId="0" applyNumberFormat="1" applyFont="1" applyFill="1" applyBorder="1" applyAlignment="1">
      <x:alignment horizontal="center" vertical="top"/>
    </x:xf>
    <x:xf numFmtId="0" fontId="2" fillId="2" borderId="1" xfId="0" applyNumberFormat="1" applyFont="1" applyFill="1" applyBorder="1" applyAlignment="1">
      <x:alignment horizontal="center" vertical="top"/>
    </x:xf>
    <x:xf numFmtId="0" fontId="4" fillId="2" borderId="0" xfId="0" applyNumberFormat="1" applyFont="1" applyFill="1" applyBorder="1" applyAlignment="1">
      <x:alignment horizontal="center" vertical="top" wrapText="1"/>
    </x:xf>
    <x:xf numFmtId="0" fontId="2" fillId="2" borderId="0" xfId="0" applyNumberFormat="1" applyFont="1" applyFill="1" applyBorder="1" applyAlignment="1">
      <x:alignment horizontal="center" vertical="top" wrapText="1"/>
    </x:xf>
    <x:xf numFmtId="0" fontId="4" fillId="2" borderId="1" xfId="0" applyNumberFormat="1" applyFont="1" applyFill="1" applyBorder="1" applyAlignment="1">
      <x:alignment horizontal="center" vertical="top" wrapText="1"/>
    </x:xf>
    <x:xf numFmtId="0" fontId="2" fillId="2" borderId="1" xfId="0" applyNumberFormat="1" applyFont="1" applyFill="1" applyBorder="1" applyAlignment="1">
      <x:alignment horizontal="center" vertical="top" wrapText="1"/>
    </x:xf>
    <x:xf numFmtId="200" fontId="0" fillId="0" borderId="0" xfId="0" applyNumberFormat="1" applyFont="1" applyFill="1" applyBorder="1" applyAlignment="1">
      <x:alignment vertical="top" wrapText="1"/>
    </x:xf>
    <x:xf numFmtId="200" fontId="0" fillId="0" borderId="1" xfId="0" applyNumberFormat="1" applyFont="1" applyFill="1" applyBorder="1" applyAlignment="1">
      <x:alignment vertical="top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36bec19f143420c" /><Relationship Type="http://schemas.openxmlformats.org/officeDocument/2006/relationships/theme" Target="/xl/theme/theme1.xml" Id="R0d5c956df3bd424b" /><Relationship Type="http://schemas.openxmlformats.org/officeDocument/2006/relationships/sharedStrings" Target="/xl/sharedStrings.xml" Id="Rc91a072e3bf64594" /><Relationship Type="http://schemas.openxmlformats.org/officeDocument/2006/relationships/worksheet" Target="/xl/worksheets/sheet1.xml" Id="R1b0c0f06ee984292" /><Relationship Type="http://schemas.openxmlformats.org/officeDocument/2006/relationships/worksheet" Target="/xl/worksheets/sheet2.xml" Id="R032b22da15e5471a" /><Relationship Type="http://schemas.openxmlformats.org/officeDocument/2006/relationships/worksheet" Target="/xl/worksheets/sheet3.xml" Id="Re1c0f21dc83e4619" /><Relationship Type="http://schemas.openxmlformats.org/officeDocument/2006/relationships/worksheet" Target="/xl/worksheets/sheet4.xml" Id="Rbd5ebbb768fa4c78" /><Relationship Type="http://schemas.openxmlformats.org/officeDocument/2006/relationships/worksheet" Target="/xl/worksheets/sheet5.xml" Id="R455a525db26c4ad7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0a057620e16e497d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Observed Y and OLS fitted values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Observed Y</c:v>
          </c:tx>
          <c:cat>
            <c:strRef>
              <c:f>'Worked GLS Steps'!$A$4:$A$13</c:f>
              <c:strCache>
                <c:ptCount val="0"/>
              </c:strCache>
            </c:strRef>
          </c:cat>
          <c:val>
            <c:numRef>
              <c:f>'Worked GLS Steps'!$B$4:$B$13</c:f>
              <c:numCache>
                <c:formatCode>0.000</c:formatCode>
                <c:ptCount val="0"/>
              </c:numCache>
            </c:numRef>
          </c:val>
          <c:smooth val="0"/>
        </c:ser>
        <c:ser>
          <c:idx val="1"/>
          <c:order val="1"/>
          <c:tx>
            <c:v>OLS fitted</c:v>
          </c:tx>
          <c:cat>
            <c:strRef>
              <c:f>'Worked GLS Steps'!$A$4:$A$13</c:f>
              <c:strCache>
                <c:ptCount val="0"/>
              </c:strCache>
            </c:strRef>
          </c:cat>
          <c:val>
            <c:numRef>
              <c:f>'Worked GLS Steps'!$C$4:$C$13</c:f>
              <c:numCache>
                <c:formatCode>0.000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15</xdr:row>
      <xdr:rowOff>0</xdr:rowOff>
    </xdr:from>
    <xdr:to>
      <xdr:col>11</xdr:col>
      <xdr:colOff>0</xdr:colOff>
      <xdr:row>31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a057620e16e497d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1.xml" Id="Rbcb3a65609a144cc" /></Relationships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70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</x:cols>
  <x:sheetData>
    <x:row r="1">
      <x:c r="A1" s="40" t="str">
        <x:v>Generalized Least Squares Regression - Worked Excel File</x:v>
      </x:c>
      <x:c r="B1" s="41"/>
      <x:c r="C1" s="41"/>
      <x:c r="D1" s="41"/>
      <x:c r="E1" s="41"/>
      <x:c r="F1" s="41"/>
      <x:c r="G1" s="41"/>
      <x:c r="H1" s="41"/>
      <x:c r="I1" s="41"/>
      <x:c r="J1" s="41"/>
      <x:c r="K1" s="41"/>
    </x:row>
    <x:row r="2">
      <x:c r="A2" s="41"/>
      <x:c r="B2" s="41"/>
      <x:c r="C2" s="41"/>
      <x:c r="D2" s="41"/>
      <x:c r="E2" s="41"/>
      <x:c r="F2" s="41"/>
      <x:c r="G2" s="41"/>
      <x:c r="H2" s="41"/>
      <x:c r="I2" s="41"/>
      <x:c r="J2" s="41"/>
      <x:c r="K2" s="41"/>
    </x:row>
    <x:row r="3">
      <x:c r="A3" s="42" t="str">
        <x:v>Test folder</x:v>
      </x:c>
      <x:c r="B3" s="35" t="str">
        <x:v>D:\DATA ANALYSIS\H Regression Tests and Models\Generalized Least Squares Regression</x:v>
      </x:c>
      <x:c r="C3" s="41"/>
      <x:c r="D3" s="41"/>
      <x:c r="E3" s="41"/>
      <x:c r="F3" s="41"/>
      <x:c r="G3" s="41"/>
      <x:c r="H3" s="41"/>
      <x:c r="I3" s="41"/>
      <x:c r="J3" s="41"/>
      <x:c r="K3" s="41"/>
    </x:row>
    <x:row r="4">
      <x:c r="A4" s="42" t="str">
        <x:v>Dataset expected</x:v>
      </x:c>
      <x:c r="B4" s="35" t="str">
        <x:v>dataset.csv in the test folder</x:v>
      </x:c>
      <x:c r="C4" s="41"/>
      <x:c r="D4" s="41"/>
      <x:c r="E4" s="41"/>
      <x:c r="F4" s="41"/>
      <x:c r="G4" s="41"/>
      <x:c r="H4" s="41"/>
      <x:c r="I4" s="41"/>
      <x:c r="J4" s="41"/>
      <x:c r="K4" s="41"/>
    </x:row>
    <x:row r="5">
      <x:c r="A5" s="42" t="str">
        <x:v>Default outcome</x:v>
      </x:c>
      <x:c r="B5" s="35" t="str">
        <x:v>G3</x:v>
      </x:c>
      <x:c r="C5" s="41"/>
      <x:c r="D5" s="41"/>
      <x:c r="E5" s="41"/>
      <x:c r="F5" s="41"/>
      <x:c r="G5" s="41"/>
      <x:c r="H5" s="41"/>
      <x:c r="I5" s="41"/>
      <x:c r="J5" s="41"/>
      <x:c r="K5" s="41"/>
    </x:row>
    <x:row r="6">
      <x:c r="A6" s="42" t="str">
        <x:v>Default predictors</x:v>
      </x:c>
      <x:c r="B6" s="35" t="str">
        <x:v>G1, G2, studytime, failures, absences, age, Medu, Fedu</x:v>
      </x:c>
      <x:c r="C6" s="41"/>
      <x:c r="D6" s="41"/>
      <x:c r="E6" s="41"/>
      <x:c r="F6" s="41"/>
      <x:c r="G6" s="41"/>
      <x:c r="H6" s="41"/>
      <x:c r="I6" s="41"/>
      <x:c r="J6" s="41"/>
      <x:c r="K6" s="41"/>
    </x:row>
    <x:row r="7">
      <x:c r="A7" s="42" t="str">
        <x:v>Primary method</x:v>
      </x:c>
      <x:c r="B7" s="35" t="str">
        <x:v>Feasible GLS / WLS with inverse estimated variance weights</x:v>
      </x:c>
      <x:c r="C7" s="41"/>
      <x:c r="D7" s="41"/>
      <x:c r="E7" s="41"/>
      <x:c r="F7" s="41"/>
      <x:c r="G7" s="41"/>
      <x:c r="H7" s="41"/>
      <x:c r="I7" s="41"/>
      <x:c r="J7" s="41"/>
      <x:c r="K7" s="41"/>
    </x:row>
    <x:row r="8">
      <x:c r="A8" s="42" t="str">
        <x:v>Baseline model</x:v>
      </x:c>
      <x:c r="B8" s="35" t="str">
        <x:v>OLS regression</x:v>
      </x:c>
      <x:c r="C8" s="41"/>
      <x:c r="D8" s="41"/>
      <x:c r="E8" s="41"/>
      <x:c r="F8" s="41"/>
      <x:c r="G8" s="41"/>
      <x:c r="H8" s="41"/>
      <x:c r="I8" s="41"/>
      <x:c r="J8" s="41"/>
      <x:c r="K8" s="41"/>
    </x:row>
    <x:row r="9">
      <x:c r="A9" s="42" t="str">
        <x:v>Diagnostics</x:v>
      </x:c>
      <x:c r="B9" s="35" t="str">
        <x:v>Breusch-Pagan, White-style, Durbin-Watson, Jarque-Bera</x:v>
      </x:c>
      <x:c r="C9" s="41"/>
      <x:c r="D9" s="41"/>
      <x:c r="E9" s="41"/>
      <x:c r="F9" s="41"/>
      <x:c r="G9" s="41"/>
      <x:c r="H9" s="41"/>
      <x:c r="I9" s="41"/>
      <x:c r="J9" s="41"/>
      <x:c r="K9" s="41"/>
    </x:row>
    <x:row r="10">
      <x:c r="A10" s="42" t="str">
        <x:v>Python output folders</x:v>
      </x:c>
      <x:c r="B10" s="35" t="str">
        <x:v>Python_Output/png, csv, txt, pdf</x:v>
      </x:c>
      <x:c r="C10" s="41"/>
      <x:c r="D10" s="41"/>
      <x:c r="E10" s="41"/>
      <x:c r="F10" s="41"/>
      <x:c r="G10" s="41"/>
      <x:c r="H10" s="41"/>
      <x:c r="I10" s="41"/>
      <x:c r="J10" s="41"/>
      <x:c r="K10" s="41"/>
    </x:row>
    <x:row r="11">
      <x:c r="A11" s="42" t="str">
        <x:v>R output folders</x:v>
      </x:c>
      <x:c r="B11" s="35" t="str">
        <x:v>R_Output/charts, tables, txt, pdf</x:v>
      </x:c>
      <x:c r="C11" s="41"/>
      <x:c r="D11" s="41"/>
      <x:c r="E11" s="41"/>
      <x:c r="F11" s="41"/>
      <x:c r="G11" s="41"/>
      <x:c r="H11" s="41"/>
      <x:c r="I11" s="41"/>
      <x:c r="J11" s="41"/>
      <x:c r="K11" s="41"/>
    </x:row>
    <x:row r="12">
      <x:c r="A12" s="42" t="str">
        <x:v>SPSS output folders</x:v>
      </x:c>
      <x:c r="B12" s="35" t="str">
        <x:v>SPSS_Output\sav, spv, pdf</x:v>
      </x:c>
      <x:c r="C12" s="41"/>
      <x:c r="D12" s="41"/>
      <x:c r="E12" s="41"/>
      <x:c r="F12" s="41"/>
      <x:c r="G12" s="41"/>
      <x:c r="H12" s="41"/>
      <x:c r="I12" s="41"/>
      <x:c r="J12" s="41"/>
      <x:c r="K12" s="41"/>
    </x:row>
    <x:row r="13">
      <x:c r="A13" s="41"/>
      <x:c r="B13" s="41"/>
      <x:c r="C13" s="41"/>
      <x:c r="D13" s="41"/>
      <x:c r="E13" s="41"/>
      <x:c r="F13" s="41"/>
      <x:c r="G13" s="41"/>
      <x:c r="H13" s="41"/>
      <x:c r="I13" s="41"/>
      <x:c r="J13" s="41"/>
      <x:c r="K13" s="41"/>
    </x:row>
    <x:row r="14">
      <x:c r="A14" s="42" t="str">
        <x:v>Purpose</x:v>
      </x:c>
      <x:c r="B14" s="41"/>
      <x:c r="C14" s="41"/>
      <x:c r="D14" s="41"/>
      <x:c r="E14" s="41"/>
      <x:c r="F14" s="41"/>
      <x:c r="G14" s="41"/>
      <x:c r="H14" s="41"/>
      <x:c r="I14" s="41"/>
      <x:c r="J14" s="41"/>
      <x:c r="K14" s="41"/>
    </x:row>
    <x:row r="15">
      <x:c r="A15" s="35" t="str">
        <x:v>This workbook explains the full GLS workflow used by the Python, R, and SPSS files. It is a worked guide for the same dataset and folder. Because the real dataset stays in your Windows folder, the workbook provides formulas, interpretation rules, output checklist, and a small demonstration table.</x:v>
      </x:c>
      <x:c r="B15" s="41"/>
      <x:c r="C15" s="41"/>
      <x:c r="D15" s="41"/>
      <x:c r="E15" s="41"/>
      <x:c r="F15" s="41"/>
      <x:c r="G15" s="41"/>
      <x:c r="H15" s="41"/>
      <x:c r="I15" s="41"/>
      <x:c r="J15" s="41"/>
      <x:c r="K15" s="41"/>
    </x:row>
    <x:row r="16">
      <x:c r="A16" s="41"/>
      <x:c r="B16" s="41"/>
      <x:c r="C16" s="41"/>
      <x:c r="D16" s="41"/>
      <x:c r="E16" s="41"/>
      <x:c r="F16" s="41"/>
      <x:c r="G16" s="41"/>
      <x:c r="H16" s="41"/>
      <x:c r="I16" s="41"/>
      <x:c r="J16" s="41"/>
      <x:c r="K16" s="41"/>
    </x:row>
    <x:row r="17">
      <x:c r="A17" s="41"/>
      <x:c r="B17" s="41"/>
      <x:c r="C17" s="41"/>
      <x:c r="D17" s="41"/>
      <x:c r="E17" s="41"/>
      <x:c r="F17" s="41"/>
      <x:c r="G17" s="41"/>
      <x:c r="H17" s="41"/>
      <x:c r="I17" s="41"/>
      <x:c r="J17" s="41"/>
      <x:c r="K17" s="41"/>
    </x:row>
    <x:row r="18">
      <x:c r="A18" s="41"/>
      <x:c r="B18" s="41"/>
      <x:c r="C18" s="41"/>
      <x:c r="D18" s="41"/>
      <x:c r="E18" s="41"/>
      <x:c r="F18" s="41"/>
      <x:c r="G18" s="41"/>
      <x:c r="H18" s="41"/>
      <x:c r="I18" s="41"/>
      <x:c r="J18" s="41"/>
      <x:c r="K18" s="41"/>
    </x:row>
    <x:row r="19">
      <x:c r="A19" s="41"/>
      <x:c r="B19" s="41"/>
      <x:c r="C19" s="41"/>
      <x:c r="D19" s="41"/>
      <x:c r="E19" s="41"/>
      <x:c r="F19" s="41"/>
      <x:c r="G19" s="41"/>
      <x:c r="H19" s="41"/>
      <x:c r="I19" s="41"/>
      <x:c r="J19" s="41"/>
      <x:c r="K19" s="41"/>
    </x:row>
    <x:row r="20">
      <x:c r="A20" s="42" t="str">
        <x:v>Decision Rule</x:v>
      </x:c>
      <x:c r="B20" s="41"/>
      <x:c r="C20" s="41"/>
      <x:c r="D20" s="41"/>
      <x:c r="E20" s="41"/>
      <x:c r="F20" s="41"/>
      <x:c r="G20" s="41"/>
      <x:c r="H20" s="41"/>
      <x:c r="I20" s="41"/>
      <x:c r="J20" s="41"/>
      <x:c r="K20" s="41"/>
    </x:row>
    <x:row r="21">
      <x:c r="A21" s="35" t="str">
        <x:v>Use GLS/FGLS when OLS residuals show non-constant variance or dependence. Compare OLS and GLS coefficients, standard errors, p-values, residual spread, and fitted values. If GLS reduces residual spread and heteroscedasticity patterns, report the GLS model as the preferred correction.</x:v>
      </x:c>
      <x:c r="B21" s="41"/>
      <x:c r="C21" s="41"/>
      <x:c r="D21" s="41"/>
      <x:c r="E21" s="41"/>
      <x:c r="F21" s="41"/>
      <x:c r="G21" s="41"/>
      <x:c r="H21" s="41"/>
      <x:c r="I21" s="41"/>
      <x:c r="J21" s="41"/>
      <x:c r="K21" s="41"/>
    </x:row>
    <x:row r="22">
      <x:c r="A22" s="41"/>
      <x:c r="B22" s="41"/>
      <x:c r="C22" s="41"/>
      <x:c r="D22" s="41"/>
      <x:c r="E22" s="41"/>
      <x:c r="F22" s="41"/>
      <x:c r="G22" s="41"/>
      <x:c r="H22" s="41"/>
      <x:c r="I22" s="41"/>
      <x:c r="J22" s="41"/>
      <x:c r="K22" s="41"/>
    </x:row>
    <x:row r="23">
      <x:c r="A23" s="41"/>
      <x:c r="B23" s="41"/>
      <x:c r="C23" s="41"/>
      <x:c r="D23" s="41"/>
      <x:c r="E23" s="41"/>
      <x:c r="F23" s="41"/>
      <x:c r="G23" s="41"/>
      <x:c r="H23" s="41"/>
      <x:c r="I23" s="41"/>
      <x:c r="J23" s="41"/>
      <x:c r="K23" s="41"/>
    </x:row>
    <x:row r="24">
      <x:c r="A24" s="41"/>
      <x:c r="B24" s="41"/>
      <x:c r="C24" s="41"/>
      <x:c r="D24" s="41"/>
      <x:c r="E24" s="41"/>
      <x:c r="F24" s="41"/>
      <x:c r="G24" s="41"/>
      <x:c r="H24" s="41"/>
      <x:c r="I24" s="41"/>
      <x:c r="J24" s="41"/>
      <x:c r="K24" s="41"/>
    </x:row>
    <x:row r="25">
      <x:c r="A25" s="41"/>
      <x:c r="B25" s="41"/>
      <x:c r="C25" s="41"/>
      <x:c r="D25" s="41"/>
      <x:c r="E25" s="41"/>
      <x:c r="F25" s="41"/>
      <x:c r="G25" s="41"/>
      <x:c r="H25" s="41"/>
      <x:c r="I25" s="41"/>
      <x:c r="J25" s="41"/>
      <x:c r="K25" s="41"/>
    </x:row>
    <x:row r="26">
      <x:c r="A26" s="41"/>
      <x:c r="B26" s="41"/>
      <x:c r="C26" s="41"/>
      <x:c r="D26" s="41"/>
      <x:c r="E26" s="41"/>
      <x:c r="F26" s="41"/>
      <x:c r="G26" s="41"/>
      <x:c r="H26" s="41"/>
      <x:c r="I26" s="41"/>
      <x:c r="J26" s="41"/>
      <x:c r="K26" s="41"/>
    </x:row>
    <x:row r="27">
      <x:c r="A27" s="41"/>
      <x:c r="B27" s="41"/>
      <x:c r="C27" s="41"/>
      <x:c r="D27" s="41"/>
      <x:c r="E27" s="41"/>
      <x:c r="F27" s="41"/>
      <x:c r="G27" s="41"/>
      <x:c r="H27" s="41"/>
      <x:c r="I27" s="41"/>
      <x:c r="J27" s="41"/>
      <x:c r="K27" s="41"/>
    </x:row>
    <x:row r="28">
      <x:c r="A28" s="41"/>
      <x:c r="B28" s="41"/>
      <x:c r="C28" s="41"/>
      <x:c r="D28" s="41"/>
      <x:c r="E28" s="41"/>
      <x:c r="F28" s="41"/>
      <x:c r="G28" s="41"/>
      <x:c r="H28" s="41"/>
      <x:c r="I28" s="41"/>
      <x:c r="J28" s="41"/>
      <x:c r="K28" s="41"/>
    </x:row>
    <x:row r="29">
      <x:c r="A29" s="41"/>
      <x:c r="B29" s="41"/>
      <x:c r="C29" s="41"/>
      <x:c r="D29" s="41"/>
      <x:c r="E29" s="41"/>
      <x:c r="F29" s="41"/>
      <x:c r="G29" s="41"/>
      <x:c r="H29" s="41"/>
      <x:c r="I29" s="41"/>
      <x:c r="J29" s="41"/>
      <x:c r="K29" s="41"/>
    </x:row>
    <x:row r="30">
      <x:c r="A30" s="41"/>
      <x:c r="B30" s="41"/>
      <x:c r="C30" s="41"/>
      <x:c r="D30" s="41"/>
      <x:c r="E30" s="41"/>
      <x:c r="F30" s="41"/>
      <x:c r="G30" s="41"/>
      <x:c r="H30" s="41"/>
      <x:c r="I30" s="41"/>
      <x:c r="J30" s="41"/>
      <x:c r="K30" s="41"/>
    </x:row>
    <x:row r="31">
      <x:c r="A31" s="41"/>
      <x:c r="B31" s="41"/>
      <x:c r="C31" s="41"/>
      <x:c r="D31" s="41"/>
      <x:c r="E31" s="41"/>
      <x:c r="F31" s="41"/>
      <x:c r="G31" s="41"/>
      <x:c r="H31" s="41"/>
      <x:c r="I31" s="41"/>
      <x:c r="J31" s="41"/>
      <x:c r="K31" s="41"/>
    </x:row>
    <x:row r="32">
      <x:c r="A32" s="41"/>
      <x:c r="B32" s="41"/>
      <x:c r="C32" s="41"/>
      <x:c r="D32" s="41"/>
      <x:c r="E32" s="41"/>
      <x:c r="F32" s="41"/>
      <x:c r="G32" s="41"/>
      <x:c r="H32" s="41"/>
      <x:c r="I32" s="41"/>
      <x:c r="J32" s="41"/>
      <x:c r="K32" s="41"/>
    </x:row>
    <x:row r="33">
      <x:c r="A33" s="41"/>
      <x:c r="B33" s="41"/>
      <x:c r="C33" s="41"/>
      <x:c r="D33" s="41"/>
      <x:c r="E33" s="41"/>
      <x:c r="F33" s="41"/>
      <x:c r="G33" s="41"/>
      <x:c r="H33" s="41"/>
      <x:c r="I33" s="41"/>
      <x:c r="J33" s="41"/>
      <x:c r="K33" s="41"/>
    </x:row>
    <x:row r="34">
      <x:c r="A34" s="41"/>
      <x:c r="B34" s="41"/>
      <x:c r="C34" s="41"/>
      <x:c r="D34" s="41"/>
      <x:c r="E34" s="41"/>
      <x:c r="F34" s="41"/>
      <x:c r="G34" s="41"/>
      <x:c r="H34" s="41"/>
      <x:c r="I34" s="41"/>
      <x:c r="J34" s="41"/>
      <x:c r="K34" s="41"/>
    </x:row>
    <x:row r="35">
      <x:c r="A35" s="41"/>
      <x:c r="B35" s="41"/>
      <x:c r="C35" s="41"/>
      <x:c r="D35" s="41"/>
      <x:c r="E35" s="41"/>
      <x:c r="F35" s="41"/>
      <x:c r="G35" s="41"/>
      <x:c r="H35" s="41"/>
      <x:c r="I35" s="41"/>
      <x:c r="J35" s="41"/>
      <x:c r="K35" s="41"/>
    </x:row>
    <x:row r="36">
      <x:c r="A36" s="41"/>
      <x:c r="B36" s="41"/>
      <x:c r="C36" s="41"/>
      <x:c r="D36" s="41"/>
      <x:c r="E36" s="41"/>
      <x:c r="F36" s="41"/>
      <x:c r="G36" s="41"/>
      <x:c r="H36" s="41"/>
      <x:c r="I36" s="41"/>
      <x:c r="J36" s="41"/>
      <x:c r="K36" s="41"/>
    </x:row>
    <x:row r="37">
      <x:c r="A37" s="41"/>
      <x:c r="B37" s="41"/>
      <x:c r="C37" s="41"/>
      <x:c r="D37" s="41"/>
      <x:c r="E37" s="41"/>
      <x:c r="F37" s="41"/>
      <x:c r="G37" s="41"/>
      <x:c r="H37" s="41"/>
      <x:c r="I37" s="41"/>
      <x:c r="J37" s="41"/>
      <x:c r="K37" s="41"/>
    </x:row>
    <x:row r="38">
      <x:c r="A38" s="41"/>
      <x:c r="B38" s="41"/>
      <x:c r="C38" s="41"/>
      <x:c r="D38" s="41"/>
      <x:c r="E38" s="41"/>
      <x:c r="F38" s="41"/>
      <x:c r="G38" s="41"/>
      <x:c r="H38" s="41"/>
      <x:c r="I38" s="41"/>
      <x:c r="J38" s="41"/>
      <x:c r="K38" s="41"/>
    </x:row>
    <x:row r="39">
      <x:c r="A39" s="41"/>
      <x:c r="B39" s="41"/>
      <x:c r="C39" s="41"/>
      <x:c r="D39" s="41"/>
      <x:c r="E39" s="41"/>
      <x:c r="F39" s="41"/>
      <x:c r="G39" s="41"/>
      <x:c r="H39" s="41"/>
      <x:c r="I39" s="41"/>
      <x:c r="J39" s="41"/>
      <x:c r="K39" s="41"/>
    </x:row>
    <x:row r="40">
      <x:c r="A40" s="41"/>
      <x:c r="B40" s="41"/>
      <x:c r="C40" s="41"/>
      <x:c r="D40" s="41"/>
      <x:c r="E40" s="41"/>
      <x:c r="F40" s="41"/>
      <x:c r="G40" s="41"/>
      <x:c r="H40" s="41"/>
      <x:c r="I40" s="41"/>
      <x:c r="J40" s="41"/>
      <x:c r="K40" s="41"/>
    </x:row>
  </x:sheetData>
  <x:mergeCells>
    <x:mergeCell ref="A1:H1"/>
    <x:mergeCell ref="A14:H14"/>
    <x:mergeCell ref="A15:H18"/>
    <x:mergeCell ref="A20:H20"/>
    <x:mergeCell ref="A21:H24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36" hidden="0" customWidth="1"/>
    <x:col min="3" max="3" width="50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</x:cols>
  <x:sheetData>
    <x:row r="1">
      <x:c r="A1" s="50" t="str">
        <x:v>Model Setup</x:v>
      </x:c>
      <x:c r="B1" s="41"/>
      <x:c r="C1" s="41"/>
      <x:c r="D1" s="41"/>
      <x:c r="E1" s="41"/>
      <x:c r="F1" s="41"/>
      <x:c r="G1" s="41"/>
      <x:c r="H1" s="41"/>
      <x:c r="I1" s="41"/>
      <x:c r="J1" s="41"/>
      <x:c r="K1" s="41"/>
    </x:row>
    <x:row r="2">
      <x:c r="A2" s="41"/>
      <x:c r="B2" s="41"/>
      <x:c r="C2" s="41"/>
      <x:c r="D2" s="41"/>
      <x:c r="E2" s="41"/>
      <x:c r="F2" s="41"/>
      <x:c r="G2" s="41"/>
      <x:c r="H2" s="41"/>
      <x:c r="I2" s="41"/>
      <x:c r="J2" s="41"/>
      <x:c r="K2" s="41"/>
    </x:row>
    <x:row r="3">
      <x:c r="A3" s="51" t="str">
        <x:v>Element</x:v>
      </x:c>
      <x:c r="B3" s="51" t="str">
        <x:v>Default choice</x:v>
      </x:c>
      <x:c r="C3" s="51" t="str">
        <x:v>Reason</x:v>
      </x:c>
      <x:c r="D3" s="51" t="str">
        <x:v>Can be changed?</x:v>
      </x:c>
      <x:c r="E3" s="41"/>
      <x:c r="F3" s="41"/>
      <x:c r="G3" s="41"/>
      <x:c r="H3" s="41"/>
      <x:c r="I3" s="41"/>
      <x:c r="J3" s="41"/>
      <x:c r="K3" s="41"/>
    </x:row>
    <x:row r="4">
      <x:c r="A4" s="41" t="str">
        <x:v>Outcome</x:v>
      </x:c>
      <x:c r="B4" s="41" t="str">
        <x:v>G3</x:v>
      </x:c>
      <x:c r="C4" s="41" t="str">
        <x:v>Final grade is the default numeric outcome in the student dataset.</x:v>
      </x:c>
      <x:c r="D4" s="41" t="str">
        <x:v>Yes</x:v>
      </x:c>
      <x:c r="E4" s="41"/>
      <x:c r="F4" s="41"/>
      <x:c r="G4" s="41"/>
      <x:c r="H4" s="41"/>
      <x:c r="I4" s="41"/>
      <x:c r="J4" s="41"/>
      <x:c r="K4" s="41"/>
    </x:row>
    <x:row r="5">
      <x:c r="A5" s="41" t="str">
        <x:v>Numeric predictors</x:v>
      </x:c>
      <x:c r="B5" s="41" t="str">
        <x:v>G1, G2, studytime, failures, absences, age, Medu, Fedu</x:v>
      </x:c>
      <x:c r="C5" s="41" t="str">
        <x:v>Strong academic and background predictors.</x:v>
      </x:c>
      <x:c r="D5" s="41" t="str">
        <x:v>Yes</x:v>
      </x:c>
      <x:c r="E5" s="41"/>
      <x:c r="F5" s="41"/>
      <x:c r="G5" s="41"/>
      <x:c r="H5" s="41"/>
      <x:c r="I5" s="41"/>
      <x:c r="J5" s="41"/>
      <x:c r="K5" s="41"/>
    </x:row>
    <x:row r="6">
      <x:c r="A6" s="41" t="str">
        <x:v>Categorical predictors</x:v>
      </x:c>
      <x:c r="B6" s="41" t="str">
        <x:v>school, sex, address when available</x:v>
      </x:c>
      <x:c r="C6" s="41" t="str">
        <x:v>Added in Python/R as categorical factors.</x:v>
      </x:c>
      <x:c r="D6" s="41" t="str">
        <x:v>Yes</x:v>
      </x:c>
      <x:c r="E6" s="41"/>
      <x:c r="F6" s="41"/>
      <x:c r="G6" s="41"/>
      <x:c r="H6" s="41"/>
      <x:c r="I6" s="41"/>
      <x:c r="J6" s="41"/>
      <x:c r="K6" s="41"/>
    </x:row>
    <x:row r="7">
      <x:c r="A7" s="41" t="str">
        <x:v>OLS baseline</x:v>
      </x:c>
      <x:c r="B7" s="41" t="str">
        <x:v>lm/OLS</x:v>
      </x:c>
      <x:c r="C7" s="41" t="str">
        <x:v>Provides starting residuals and diagnostics.</x:v>
      </x:c>
      <x:c r="D7" s="41" t="str">
        <x:v>No</x:v>
      </x:c>
      <x:c r="E7" s="41"/>
      <x:c r="F7" s="41"/>
      <x:c r="G7" s="41"/>
      <x:c r="H7" s="41"/>
      <x:c r="I7" s="41"/>
      <x:c r="J7" s="41"/>
      <x:c r="K7" s="41"/>
    </x:row>
    <x:row r="8">
      <x:c r="A8" s="41" t="str">
        <x:v>Residual variance model</x:v>
      </x:c>
      <x:c r="B8" s="41" t="str">
        <x:v>log(residual^2) ~ abs(fitted)</x:v>
      </x:c>
      <x:c r="C8" s="41" t="str">
        <x:v>Estimates observation-level error variance.</x:v>
      </x:c>
      <x:c r="D8" s="41" t="str">
        <x:v>Yes</x:v>
      </x:c>
      <x:c r="E8" s="41"/>
      <x:c r="F8" s="41"/>
      <x:c r="G8" s="41"/>
      <x:c r="H8" s="41"/>
      <x:c r="I8" s="41"/>
      <x:c r="J8" s="41"/>
      <x:c r="K8" s="41"/>
    </x:row>
    <x:row r="9">
      <x:c r="A9" s="41" t="str">
        <x:v>GLS weights</x:v>
      </x:c>
      <x:c r="B9" s="41" t="str">
        <x:v>1 / estimated variance</x:v>
      </x:c>
      <x:c r="C9" s="41" t="str">
        <x:v>Down-weights high-variance observations.</x:v>
      </x:c>
      <x:c r="D9" s="41" t="str">
        <x:v>No</x:v>
      </x:c>
      <x:c r="E9" s="41"/>
      <x:c r="F9" s="41"/>
      <x:c r="G9" s="41"/>
      <x:c r="H9" s="41"/>
      <x:c r="I9" s="41"/>
      <x:c r="J9" s="41"/>
      <x:c r="K9" s="41"/>
    </x:row>
    <x:row r="10">
      <x:c r="A10" s="41" t="str">
        <x:v>FGLS model</x:v>
      </x:c>
      <x:c r="B10" s="41" t="str">
        <x:v>Weighted least squares</x:v>
      </x:c>
      <x:c r="C10" s="41" t="str">
        <x:v>Practical feasible GLS implementation.</x:v>
      </x:c>
      <x:c r="D10" s="41" t="str">
        <x:v>No</x:v>
      </x:c>
      <x:c r="E10" s="41"/>
      <x:c r="F10" s="41"/>
      <x:c r="G10" s="41"/>
      <x:c r="H10" s="41"/>
      <x:c r="I10" s="41"/>
      <x:c r="J10" s="41"/>
      <x:c r="K10" s="41"/>
    </x:row>
    <x:row r="11">
      <x:c r="A11" s="41" t="str">
        <x:v>Diagonal GLS</x:v>
      </x:c>
      <x:c r="B11" s="41" t="str">
        <x:v>Python statsmodels GLS</x:v>
      </x:c>
      <x:c r="C11" s="41" t="str">
        <x:v>Uses estimated diagonal covariance matrix.</x:v>
      </x:c>
      <x:c r="D11" s="41" t="str">
        <x:v>Automatic</x:v>
      </x:c>
      <x:c r="E11" s="41"/>
      <x:c r="F11" s="41"/>
      <x:c r="G11" s="41"/>
      <x:c r="H11" s="41"/>
      <x:c r="I11" s="41"/>
      <x:c r="J11" s="41"/>
      <x:c r="K11" s="41"/>
    </x:row>
    <x:row r="12">
      <x:c r="A12" s="41" t="str">
        <x:v>Autocorrelation comparison</x:v>
      </x:c>
      <x:c r="B12" s="41" t="str">
        <x:v>GLSAR</x:v>
      </x:c>
      <x:c r="C12" s="41" t="str">
        <x:v>Checks residual dependence structure.</x:v>
      </x:c>
      <x:c r="D12" s="41" t="str">
        <x:v>Automatic</x:v>
      </x:c>
      <x:c r="E12" s="41"/>
      <x:c r="F12" s="41"/>
      <x:c r="G12" s="41"/>
      <x:c r="H12" s="41"/>
      <x:c r="I12" s="41"/>
      <x:c r="J12" s="41"/>
      <x:c r="K12" s="41"/>
    </x:row>
    <x:row r="13">
      <x:c r="A13" s="41" t="str">
        <x:v>Alpha</x:v>
      </x:c>
      <x:c r="B13" s="41" t="str">
        <x:v>0.05</x:v>
      </x:c>
      <x:c r="C13" s="41" t="str">
        <x:v>Decision threshold for p-values.</x:v>
      </x:c>
      <x:c r="D13" s="41" t="str">
        <x:v>Yes</x:v>
      </x:c>
      <x:c r="E13" s="41"/>
      <x:c r="F13" s="41"/>
      <x:c r="G13" s="41"/>
      <x:c r="H13" s="41"/>
      <x:c r="I13" s="41"/>
      <x:c r="J13" s="41"/>
      <x:c r="K13" s="41"/>
    </x:row>
    <x:row r="14">
      <x:c r="A14" s="41"/>
      <x:c r="B14" s="41"/>
      <x:c r="C14" s="41"/>
      <x:c r="D14" s="41"/>
      <x:c r="E14" s="41"/>
      <x:c r="F14" s="41"/>
      <x:c r="G14" s="41"/>
      <x:c r="H14" s="41"/>
      <x:c r="I14" s="41"/>
      <x:c r="J14" s="41"/>
      <x:c r="K14" s="41"/>
    </x:row>
    <x:row r="15">
      <x:c r="A15" s="42" t="str">
        <x:v>Folder-first dataset rule</x:v>
      </x:c>
      <x:c r="B15" s="41"/>
      <x:c r="C15" s="41"/>
      <x:c r="D15" s="41"/>
      <x:c r="E15" s="41"/>
      <x:c r="F15" s="41"/>
      <x:c r="G15" s="41"/>
      <x:c r="H15" s="41"/>
      <x:c r="I15" s="41"/>
      <x:c r="J15" s="41"/>
      <x:c r="K15" s="41"/>
    </x:row>
    <x:row r="16">
      <x:c r="A16" s="35" t="str">
        <x:v>The Python and R files first look for dataset.csv beside the script. If not found, they fall back to D:\DATA ANALYSIS\H Regression Tests and Models\Generalized Least Squares Regression\dataset.csv.</x:v>
      </x:c>
      <x:c r="B16" s="41"/>
      <x:c r="C16" s="41"/>
      <x:c r="D16" s="41"/>
      <x:c r="E16" s="41"/>
      <x:c r="F16" s="41"/>
      <x:c r="G16" s="41"/>
      <x:c r="H16" s="41"/>
      <x:c r="I16" s="41"/>
      <x:c r="J16" s="41"/>
      <x:c r="K16" s="41"/>
    </x:row>
    <x:row r="17">
      <x:c r="A17" s="41"/>
      <x:c r="B17" s="41"/>
      <x:c r="C17" s="41"/>
      <x:c r="D17" s="41"/>
      <x:c r="E17" s="41"/>
      <x:c r="F17" s="41"/>
      <x:c r="G17" s="41"/>
      <x:c r="H17" s="41"/>
      <x:c r="I17" s="41"/>
      <x:c r="J17" s="41"/>
      <x:c r="K17" s="41"/>
    </x:row>
    <x:row r="18">
      <x:c r="A18" s="41"/>
      <x:c r="B18" s="41"/>
      <x:c r="C18" s="41"/>
      <x:c r="D18" s="41"/>
      <x:c r="E18" s="41"/>
      <x:c r="F18" s="41"/>
      <x:c r="G18" s="41"/>
      <x:c r="H18" s="41"/>
      <x:c r="I18" s="41"/>
      <x:c r="J18" s="41"/>
      <x:c r="K18" s="41"/>
    </x:row>
    <x:row r="19">
      <x:c r="A19" s="41"/>
      <x:c r="B19" s="41"/>
      <x:c r="C19" s="41"/>
      <x:c r="D19" s="41"/>
      <x:c r="E19" s="41"/>
      <x:c r="F19" s="41"/>
      <x:c r="G19" s="41"/>
      <x:c r="H19" s="41"/>
      <x:c r="I19" s="41"/>
      <x:c r="J19" s="41"/>
      <x:c r="K19" s="41"/>
    </x:row>
    <x:row r="20">
      <x:c r="A20" s="41"/>
      <x:c r="B20" s="41"/>
      <x:c r="C20" s="41"/>
      <x:c r="D20" s="41"/>
      <x:c r="E20" s="41"/>
      <x:c r="F20" s="41"/>
      <x:c r="G20" s="41"/>
      <x:c r="H20" s="41"/>
      <x:c r="I20" s="41"/>
      <x:c r="J20" s="41"/>
      <x:c r="K20" s="41"/>
    </x:row>
    <x:row r="21">
      <x:c r="A21" s="41"/>
      <x:c r="B21" s="41"/>
      <x:c r="C21" s="41"/>
      <x:c r="D21" s="41"/>
      <x:c r="E21" s="41"/>
      <x:c r="F21" s="41"/>
      <x:c r="G21" s="41"/>
      <x:c r="H21" s="41"/>
      <x:c r="I21" s="41"/>
      <x:c r="J21" s="41"/>
      <x:c r="K21" s="41"/>
    </x:row>
    <x:row r="22">
      <x:c r="A22" s="41"/>
      <x:c r="B22" s="41"/>
      <x:c r="C22" s="41"/>
      <x:c r="D22" s="41"/>
      <x:c r="E22" s="41"/>
      <x:c r="F22" s="41"/>
      <x:c r="G22" s="41"/>
      <x:c r="H22" s="41"/>
      <x:c r="I22" s="41"/>
      <x:c r="J22" s="41"/>
      <x:c r="K22" s="41"/>
    </x:row>
    <x:row r="23">
      <x:c r="A23" s="41"/>
      <x:c r="B23" s="41"/>
      <x:c r="C23" s="41"/>
      <x:c r="D23" s="41"/>
      <x:c r="E23" s="41"/>
      <x:c r="F23" s="41"/>
      <x:c r="G23" s="41"/>
      <x:c r="H23" s="41"/>
      <x:c r="I23" s="41"/>
      <x:c r="J23" s="41"/>
      <x:c r="K23" s="41"/>
    </x:row>
    <x:row r="24">
      <x:c r="A24" s="41"/>
      <x:c r="B24" s="41"/>
      <x:c r="C24" s="41"/>
      <x:c r="D24" s="41"/>
      <x:c r="E24" s="41"/>
      <x:c r="F24" s="41"/>
      <x:c r="G24" s="41"/>
      <x:c r="H24" s="41"/>
      <x:c r="I24" s="41"/>
      <x:c r="J24" s="41"/>
      <x:c r="K24" s="41"/>
    </x:row>
    <x:row r="25">
      <x:c r="A25" s="41"/>
      <x:c r="B25" s="41"/>
      <x:c r="C25" s="41"/>
      <x:c r="D25" s="41"/>
      <x:c r="E25" s="41"/>
      <x:c r="F25" s="41"/>
      <x:c r="G25" s="41"/>
      <x:c r="H25" s="41"/>
      <x:c r="I25" s="41"/>
      <x:c r="J25" s="41"/>
      <x:c r="K25" s="41"/>
    </x:row>
    <x:row r="26">
      <x:c r="A26" s="41"/>
      <x:c r="B26" s="41"/>
      <x:c r="C26" s="41"/>
      <x:c r="D26" s="41"/>
      <x:c r="E26" s="41"/>
      <x:c r="F26" s="41"/>
      <x:c r="G26" s="41"/>
      <x:c r="H26" s="41"/>
      <x:c r="I26" s="41"/>
      <x:c r="J26" s="41"/>
      <x:c r="K26" s="41"/>
    </x:row>
    <x:row r="27">
      <x:c r="A27" s="41"/>
      <x:c r="B27" s="41"/>
      <x:c r="C27" s="41"/>
      <x:c r="D27" s="41"/>
      <x:c r="E27" s="41"/>
      <x:c r="F27" s="41"/>
      <x:c r="G27" s="41"/>
      <x:c r="H27" s="41"/>
      <x:c r="I27" s="41"/>
      <x:c r="J27" s="41"/>
      <x:c r="K27" s="41"/>
    </x:row>
    <x:row r="28">
      <x:c r="A28" s="41"/>
      <x:c r="B28" s="41"/>
      <x:c r="C28" s="41"/>
      <x:c r="D28" s="41"/>
      <x:c r="E28" s="41"/>
      <x:c r="F28" s="41"/>
      <x:c r="G28" s="41"/>
      <x:c r="H28" s="41"/>
      <x:c r="I28" s="41"/>
      <x:c r="J28" s="41"/>
      <x:c r="K28" s="41"/>
    </x:row>
    <x:row r="29">
      <x:c r="A29" s="41"/>
      <x:c r="B29" s="41"/>
      <x:c r="C29" s="41"/>
      <x:c r="D29" s="41"/>
      <x:c r="E29" s="41"/>
      <x:c r="F29" s="41"/>
      <x:c r="G29" s="41"/>
      <x:c r="H29" s="41"/>
      <x:c r="I29" s="41"/>
      <x:c r="J29" s="41"/>
      <x:c r="K29" s="41"/>
    </x:row>
    <x:row r="30">
      <x:c r="A30" s="41"/>
      <x:c r="B30" s="41"/>
      <x:c r="C30" s="41"/>
      <x:c r="D30" s="41"/>
      <x:c r="E30" s="41"/>
      <x:c r="F30" s="41"/>
      <x:c r="G30" s="41"/>
      <x:c r="H30" s="41"/>
      <x:c r="I30" s="41"/>
      <x:c r="J30" s="41"/>
      <x:c r="K30" s="41"/>
    </x:row>
    <x:row r="31">
      <x:c r="A31" s="41"/>
      <x:c r="B31" s="41"/>
      <x:c r="C31" s="41"/>
      <x:c r="D31" s="41"/>
      <x:c r="E31" s="41"/>
      <x:c r="F31" s="41"/>
      <x:c r="G31" s="41"/>
      <x:c r="H31" s="41"/>
      <x:c r="I31" s="41"/>
      <x:c r="J31" s="41"/>
      <x:c r="K31" s="41"/>
    </x:row>
    <x:row r="32">
      <x:c r="A32" s="41"/>
      <x:c r="B32" s="41"/>
      <x:c r="C32" s="41"/>
      <x:c r="D32" s="41"/>
      <x:c r="E32" s="41"/>
      <x:c r="F32" s="41"/>
      <x:c r="G32" s="41"/>
      <x:c r="H32" s="41"/>
      <x:c r="I32" s="41"/>
      <x:c r="J32" s="41"/>
      <x:c r="K32" s="41"/>
    </x:row>
    <x:row r="33">
      <x:c r="A33" s="41"/>
      <x:c r="B33" s="41"/>
      <x:c r="C33" s="41"/>
      <x:c r="D33" s="41"/>
      <x:c r="E33" s="41"/>
      <x:c r="F33" s="41"/>
      <x:c r="G33" s="41"/>
      <x:c r="H33" s="41"/>
      <x:c r="I33" s="41"/>
      <x:c r="J33" s="41"/>
      <x:c r="K33" s="41"/>
    </x:row>
    <x:row r="34">
      <x:c r="A34" s="41"/>
      <x:c r="B34" s="41"/>
      <x:c r="C34" s="41"/>
      <x:c r="D34" s="41"/>
      <x:c r="E34" s="41"/>
      <x:c r="F34" s="41"/>
      <x:c r="G34" s="41"/>
      <x:c r="H34" s="41"/>
      <x:c r="I34" s="41"/>
      <x:c r="J34" s="41"/>
      <x:c r="K34" s="41"/>
    </x:row>
    <x:row r="35">
      <x:c r="A35" s="41"/>
      <x:c r="B35" s="41"/>
      <x:c r="C35" s="41"/>
      <x:c r="D35" s="41"/>
      <x:c r="E35" s="41"/>
      <x:c r="F35" s="41"/>
      <x:c r="G35" s="41"/>
      <x:c r="H35" s="41"/>
      <x:c r="I35" s="41"/>
      <x:c r="J35" s="41"/>
      <x:c r="K35" s="41"/>
    </x:row>
    <x:row r="36">
      <x:c r="A36" s="41"/>
      <x:c r="B36" s="41"/>
      <x:c r="C36" s="41"/>
      <x:c r="D36" s="41"/>
      <x:c r="E36" s="41"/>
      <x:c r="F36" s="41"/>
      <x:c r="G36" s="41"/>
      <x:c r="H36" s="41"/>
      <x:c r="I36" s="41"/>
      <x:c r="J36" s="41"/>
      <x:c r="K36" s="41"/>
    </x:row>
    <x:row r="37">
      <x:c r="A37" s="41"/>
      <x:c r="B37" s="41"/>
      <x:c r="C37" s="41"/>
      <x:c r="D37" s="41"/>
      <x:c r="E37" s="41"/>
      <x:c r="F37" s="41"/>
      <x:c r="G37" s="41"/>
      <x:c r="H37" s="41"/>
      <x:c r="I37" s="41"/>
      <x:c r="J37" s="41"/>
      <x:c r="K37" s="41"/>
    </x:row>
    <x:row r="38">
      <x:c r="A38" s="41"/>
      <x:c r="B38" s="41"/>
      <x:c r="C38" s="41"/>
      <x:c r="D38" s="41"/>
      <x:c r="E38" s="41"/>
      <x:c r="F38" s="41"/>
      <x:c r="G38" s="41"/>
      <x:c r="H38" s="41"/>
      <x:c r="I38" s="41"/>
      <x:c r="J38" s="41"/>
      <x:c r="K38" s="41"/>
    </x:row>
    <x:row r="39">
      <x:c r="A39" s="41"/>
      <x:c r="B39" s="41"/>
      <x:c r="C39" s="41"/>
      <x:c r="D39" s="41"/>
      <x:c r="E39" s="41"/>
      <x:c r="F39" s="41"/>
      <x:c r="G39" s="41"/>
      <x:c r="H39" s="41"/>
      <x:c r="I39" s="41"/>
      <x:c r="J39" s="41"/>
      <x:c r="K39" s="41"/>
    </x:row>
    <x:row r="40">
      <x:c r="A40" s="41"/>
      <x:c r="B40" s="41"/>
      <x:c r="C40" s="41"/>
      <x:c r="D40" s="41"/>
      <x:c r="E40" s="41"/>
      <x:c r="F40" s="41"/>
      <x:c r="G40" s="41"/>
      <x:c r="H40" s="41"/>
      <x:c r="I40" s="41"/>
      <x:c r="J40" s="41"/>
      <x:c r="K40" s="41"/>
    </x:row>
  </x:sheetData>
  <x:mergeCells>
    <x:mergeCell ref="A1:H1"/>
    <x:mergeCell ref="A15:H15"/>
    <x:mergeCell ref="A16:H18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14" hidden="0" customWidth="1"/>
    <x:col min="3" max="3" width="14" hidden="0" customWidth="1"/>
    <x:col min="4" max="4" width="14" hidden="0" customWidth="1"/>
    <x:col min="5" max="5" width="16" hidden="0" customWidth="1"/>
    <x:col min="6" max="6" width="20" hidden="0" customWidth="1"/>
    <x:col min="7" max="7" width="22" hidden="0" customWidth="1"/>
    <x:col min="8" max="8" width="18" hidden="0" customWidth="1"/>
    <x:col min="9" max="9" width="14" hidden="0" customWidth="1"/>
    <x:col min="10" max="10" width="14" hidden="0" customWidth="1"/>
    <x:col min="11" max="11" width="14" hidden="0" customWidth="1"/>
    <x:col min="12" max="12" width="16" hidden="0" customWidth="1"/>
    <x:col min="13" max="13" width="16" hidden="0" customWidth="1"/>
  </x:cols>
  <x:sheetData>
    <x:row r="1">
      <x:c r="A1" s="50" t="str">
        <x:v>Worked GLS Formula Demonstration</x:v>
      </x:c>
      <x:c r="B1" s="41"/>
      <x:c r="C1" s="41"/>
      <x:c r="D1" s="41"/>
      <x:c r="E1" s="41"/>
      <x:c r="F1" s="41"/>
      <x:c r="G1" s="41"/>
      <x:c r="H1" s="41"/>
      <x:c r="I1" s="41"/>
      <x:c r="J1" s="41"/>
      <x:c r="K1" s="41"/>
    </x:row>
    <x:row r="2">
      <x:c r="A2" s="41"/>
      <x:c r="B2" s="41"/>
      <x:c r="C2" s="41"/>
      <x:c r="D2" s="41"/>
      <x:c r="E2" s="41"/>
      <x:c r="F2" s="41"/>
      <x:c r="G2" s="41"/>
      <x:c r="H2" s="41"/>
      <x:c r="I2" s="41"/>
      <x:c r="J2" s="41"/>
      <x:c r="K2" s="41"/>
    </x:row>
    <x:row r="3">
      <x:c r="A3" s="51" t="str">
        <x:v>Row</x:v>
      </x:c>
      <x:c r="B3" s="51" t="str">
        <x:v>Observed Y</x:v>
      </x:c>
      <x:c r="C3" s="51" t="str">
        <x:v>OLS fitted</x:v>
      </x:c>
      <x:c r="D3" s="51" t="str">
        <x:v>OLS residual</x:v>
      </x:c>
      <x:c r="E3" s="51" t="str">
        <x:v>Residual squared</x:v>
      </x:c>
      <x:c r="F3" s="51" t="str">
        <x:v>Log residual squared</x:v>
      </x:c>
      <x:c r="G3" s="51" t="str">
        <x:v>Predicted log variance</x:v>
      </x:c>
      <x:c r="H3" s="51" t="str">
        <x:v>Estimated variance</x:v>
      </x:c>
      <x:c r="I3" s="51" t="str">
        <x:v>GLS weight</x:v>
      </x:c>
      <x:c r="J3" s="51" t="str">
        <x:v>FGLS fitted</x:v>
      </x:c>
      <x:c r="K3" s="51" t="str">
        <x:v>FGLS residual</x:v>
      </x:c>
      <x:c r="L3" s="26" t="str">
        <x:v>OLS abs residual</x:v>
      </x:c>
      <x:c r="M3" s="26" t="str">
        <x:v>FGLS abs residual</x:v>
      </x:c>
    </x:row>
    <x:row r="4">
      <x:c r="A4" s="41" t="n">
        <x:v>1</x:v>
      </x:c>
      <x:c r="B4" s="54" t="n">
        <x:v>10</x:v>
      </x:c>
      <x:c r="C4" s="54" t="n">
        <x:v>10.4</x:v>
      </x:c>
      <x:c r="D4" s="54" t="n">
        <x:f>B4-C4</x:f>
        <x:v>-0.40000000000000036</x:v>
      </x:c>
      <x:c r="E4" s="54" t="n">
        <x:f>D4^2</x:f>
        <x:v>0.16000000000000028</x:v>
      </x:c>
      <x:c r="F4" s="54" t="n">
        <x:f>LN(E4+0.000001)</x:f>
        <x:v>-1.8325752137678395</x:v>
      </x:c>
      <x:c r="G4" s="54" t="n">
        <x:v>1.15</x:v>
      </x:c>
      <x:c r="H4" s="54" t="n">
        <x:f>EXP(G4)</x:f>
        <x:v>3.158192909689767</x:v>
      </x:c>
      <x:c r="I4" s="54" t="n">
        <x:f>1/H4</x:f>
        <x:v>0.3166367693790533</x:v>
      </x:c>
      <x:c r="J4" s="54" t="n">
        <x:v>10.2</x:v>
      </x:c>
      <x:c r="K4" s="54" t="n">
        <x:f>B4-J4</x:f>
        <x:v>-0.1999999999999993</x:v>
      </x:c>
      <x:c r="L4" s="58" t="n">
        <x:f>ABS(D4)</x:f>
        <x:v>0.40000000000000036</x:v>
      </x:c>
      <x:c r="M4" s="58" t="n">
        <x:f>ABS(K4)</x:f>
        <x:v>0.1999999999999993</x:v>
      </x:c>
    </x:row>
    <x:row r="5">
      <x:c r="A5" s="41" t="n">
        <x:v>2</x:v>
      </x:c>
      <x:c r="B5" s="54" t="n">
        <x:v>12</x:v>
      </x:c>
      <x:c r="C5" s="54" t="n">
        <x:v>11.7</x:v>
      </x:c>
      <x:c r="D5" s="54" t="n">
        <x:f>B5-C5</x:f>
        <x:v>0.3000000000000007</x:v>
      </x:c>
      <x:c r="E5" s="54" t="n">
        <x:f>D5^2</x:f>
        <x:v>0.09000000000000043</x:v>
      </x:c>
      <x:c r="F5" s="54" t="n">
        <x:f>LN(E5+0.000001)</x:f>
        <x:v>-2.407934497602484</x:v>
      </x:c>
      <x:c r="G5" s="54" t="n">
        <x:v>0.95</x:v>
      </x:c>
      <x:c r="H5" s="54" t="n">
        <x:f>EXP(G5)</x:f>
        <x:v>2.585709659315846</x:v>
      </x:c>
      <x:c r="I5" s="54" t="n">
        <x:f>1/H5</x:f>
        <x:v>0.38674102345450123</x:v>
      </x:c>
      <x:c r="J5" s="54" t="n">
        <x:v>11.8</x:v>
      </x:c>
      <x:c r="K5" s="54" t="n">
        <x:f>B5-J5</x:f>
        <x:v>0.1999999999999993</x:v>
      </x:c>
      <x:c r="L5" s="58" t="n">
        <x:f>ABS(D5)</x:f>
        <x:v>0.3000000000000007</x:v>
      </x:c>
      <x:c r="M5" s="58" t="n">
        <x:f>ABS(K5)</x:f>
        <x:v>0.1999999999999993</x:v>
      </x:c>
    </x:row>
    <x:row r="6">
      <x:c r="A6" s="41" t="n">
        <x:v>3</x:v>
      </x:c>
      <x:c r="B6" s="54" t="n">
        <x:v>8</x:v>
      </x:c>
      <x:c r="C6" s="54" t="n">
        <x:v>8.9</x:v>
      </x:c>
      <x:c r="D6" s="54" t="n">
        <x:f>B6-C6</x:f>
        <x:v>-0.9000000000000004</x:v>
      </x:c>
      <x:c r="E6" s="54" t="n">
        <x:f>D6^2</x:f>
        <x:v>0.8100000000000006</x:v>
      </x:c>
      <x:c r="F6" s="54" t="n">
        <x:f>LN(E6+0.000001)</x:f>
        <x:v>-0.21071979674851266</x:v>
      </x:c>
      <x:c r="G6" s="54" t="n">
        <x:v>1.45</x:v>
      </x:c>
      <x:c r="H6" s="54" t="n">
        <x:f>EXP(G6)</x:f>
        <x:v>4.263114515168817</x:v>
      </x:c>
      <x:c r="I6" s="54" t="n">
        <x:f>1/H6</x:f>
        <x:v>0.23457028809379768</x:v>
      </x:c>
      <x:c r="J6" s="54" t="n">
        <x:v>8.6</x:v>
      </x:c>
      <x:c r="K6" s="54" t="n">
        <x:f>B6-J6</x:f>
        <x:v>-0.5999999999999996</x:v>
      </x:c>
      <x:c r="L6" s="58" t="n">
        <x:f>ABS(D6)</x:f>
        <x:v>0.9000000000000004</x:v>
      </x:c>
      <x:c r="M6" s="58" t="n">
        <x:f>ABS(K6)</x:f>
        <x:v>0.5999999999999996</x:v>
      </x:c>
    </x:row>
    <x:row r="7">
      <x:c r="A7" s="41" t="n">
        <x:v>4</x:v>
      </x:c>
      <x:c r="B7" s="54" t="n">
        <x:v>14</x:v>
      </x:c>
      <x:c r="C7" s="54" t="n">
        <x:v>13.5</x:v>
      </x:c>
      <x:c r="D7" s="54" t="n">
        <x:f>B7-C7</x:f>
        <x:v>0.5</x:v>
      </x:c>
      <x:c r="E7" s="54" t="n">
        <x:f>D7^2</x:f>
        <x:v>0.25</x:v>
      </x:c>
      <x:c r="F7" s="54" t="n">
        <x:f>LN(E7+0.000001)</x:f>
        <x:v>-1.3862903611278907</x:v>
      </x:c>
      <x:c r="G7" s="54" t="n">
        <x:v>1.25</x:v>
      </x:c>
      <x:c r="H7" s="54" t="n">
        <x:f>EXP(G7)</x:f>
        <x:v>3.4903429574618414</x:v>
      </x:c>
      <x:c r="I7" s="54" t="n">
        <x:f>1/H7</x:f>
        <x:v>0.2865047968601901</x:v>
      </x:c>
      <x:c r="J7" s="54" t="n">
        <x:v>13.7</x:v>
      </x:c>
      <x:c r="K7" s="54" t="n">
        <x:f>B7-J7</x:f>
        <x:v>0.3000000000000007</x:v>
      </x:c>
      <x:c r="L7" s="58" t="n">
        <x:f>ABS(D7)</x:f>
        <x:v>0.5</x:v>
      </x:c>
      <x:c r="M7" s="58" t="n">
        <x:f>ABS(K7)</x:f>
        <x:v>0.3000000000000007</x:v>
      </x:c>
    </x:row>
    <x:row r="8">
      <x:c r="A8" s="41" t="n">
        <x:v>5</x:v>
      </x:c>
      <x:c r="B8" s="54" t="n">
        <x:v>9</x:v>
      </x:c>
      <x:c r="C8" s="54" t="n">
        <x:v>9.7</x:v>
      </x:c>
      <x:c r="D8" s="54" t="n">
        <x:f>B8-C8</x:f>
        <x:v>-0.6999999999999993</x:v>
      </x:c>
      <x:c r="E8" s="54" t="n">
        <x:f>D8^2</x:f>
        <x:v>0.489999999999999</x:v>
      </x:c>
      <x:c r="F8" s="54" t="n">
        <x:f>LN(E8+0.000001)</x:f>
        <x:v>-0.7133478470632229</x:v>
      </x:c>
      <x:c r="G8" s="54" t="n">
        <x:v>1.6</x:v>
      </x:c>
      <x:c r="H8" s="54" t="n">
        <x:f>EXP(G8)</x:f>
        <x:v>4.953032424395115</x:v>
      </x:c>
      <x:c r="I8" s="54" t="n">
        <x:f>1/H8</x:f>
        <x:v>0.2018965179946554</x:v>
      </x:c>
      <x:c r="J8" s="54" t="n">
        <x:v>9.4</x:v>
      </x:c>
      <x:c r="K8" s="54" t="n">
        <x:f>B8-J8</x:f>
        <x:v>-0.40000000000000036</x:v>
      </x:c>
      <x:c r="L8" s="58" t="n">
        <x:f>ABS(D8)</x:f>
        <x:v>0.6999999999999993</x:v>
      </x:c>
      <x:c r="M8" s="58" t="n">
        <x:f>ABS(K8)</x:f>
        <x:v>0.40000000000000036</x:v>
      </x:c>
    </x:row>
    <x:row r="9">
      <x:c r="A9" s="41" t="n">
        <x:v>6</x:v>
      </x:c>
      <x:c r="B9" s="54" t="n">
        <x:v>16</x:v>
      </x:c>
      <x:c r="C9" s="54" t="n">
        <x:v>15.2</x:v>
      </x:c>
      <x:c r="D9" s="54" t="n">
        <x:f>B9-C9</x:f>
        <x:v>0.8000000000000007</x:v>
      </x:c>
      <x:c r="E9" s="54" t="n">
        <x:f>D9^2</x:f>
        <x:v>0.6400000000000011</x:v>
      </x:c>
      <x:c r="F9" s="54" t="n">
        <x:f>LN(E9+0.000001)</x:f>
        <x:v>-0.4462855401296384</x:v>
      </x:c>
      <x:c r="G9" s="54" t="n">
        <x:v>1.05</x:v>
      </x:c>
      <x:c r="H9" s="54" t="n">
        <x:f>EXP(G9)</x:f>
        <x:v>2.857651118063164</x:v>
      </x:c>
      <x:c r="I9" s="54" t="n">
        <x:f>1/H9</x:f>
        <x:v>0.3499377491111553</x:v>
      </x:c>
      <x:c r="J9" s="54" t="n">
        <x:v>15.4</x:v>
      </x:c>
      <x:c r="K9" s="54" t="n">
        <x:f>B9-J9</x:f>
        <x:v>0.5999999999999996</x:v>
      </x:c>
      <x:c r="L9" s="58" t="n">
        <x:f>ABS(D9)</x:f>
        <x:v>0.8000000000000007</x:v>
      </x:c>
      <x:c r="M9" s="58" t="n">
        <x:f>ABS(K9)</x:f>
        <x:v>0.5999999999999996</x:v>
      </x:c>
    </x:row>
    <x:row r="10">
      <x:c r="A10" s="41" t="n">
        <x:v>7</x:v>
      </x:c>
      <x:c r="B10" s="54" t="n">
        <x:v>7</x:v>
      </x:c>
      <x:c r="C10" s="54" t="n">
        <x:v>8.1</x:v>
      </x:c>
      <x:c r="D10" s="54" t="n">
        <x:f>B10-C10</x:f>
        <x:v>-1.0999999999999996</x:v>
      </x:c>
      <x:c r="E10" s="54" t="n">
        <x:f>D10^2</x:f>
        <x:v>1.2099999999999993</x:v>
      </x:c>
      <x:c r="F10" s="54" t="n">
        <x:f>LN(E10+0.000001)</x:f>
        <x:v>0.19062118605458855</x:v>
      </x:c>
      <x:c r="G10" s="54" t="n">
        <x:v>1.75</x:v>
      </x:c>
      <x:c r="H10" s="54" t="n">
        <x:f>EXP(G10)</x:f>
        <x:v>5.754602676005731</x:v>
      </x:c>
      <x:c r="I10" s="54" t="n">
        <x:f>1/H10</x:f>
        <x:v>0.1737739434504451</x:v>
      </x:c>
      <x:c r="J10" s="54" t="n">
        <x:v>7.8</x:v>
      </x:c>
      <x:c r="K10" s="54" t="n">
        <x:f>B10-J10</x:f>
        <x:v>-0.7999999999999998</x:v>
      </x:c>
      <x:c r="L10" s="58" t="n">
        <x:f>ABS(D10)</x:f>
        <x:v>1.0999999999999996</x:v>
      </x:c>
      <x:c r="M10" s="58" t="n">
        <x:f>ABS(K10)</x:f>
        <x:v>0.7999999999999998</x:v>
      </x:c>
    </x:row>
    <x:row r="11">
      <x:c r="A11" s="41" t="n">
        <x:v>8</x:v>
      </x:c>
      <x:c r="B11" s="54" t="n">
        <x:v>11</x:v>
      </x:c>
      <x:c r="C11" s="54" t="n">
        <x:v>10.8</x:v>
      </x:c>
      <x:c r="D11" s="54" t="n">
        <x:f>B11-C11</x:f>
        <x:v>0.1999999999999993</x:v>
      </x:c>
      <x:c r="E11" s="54" t="n">
        <x:f>D11^2</x:f>
        <x:v>0.039999999999999716</x:v>
      </x:c>
      <x:c r="F11" s="54" t="n">
        <x:f>LN(E11+0.000001)</x:f>
        <x:v>-3.2188508251807026</x:v>
      </x:c>
      <x:c r="G11" s="54" t="n">
        <x:v>0.9</x:v>
      </x:c>
      <x:c r="H11" s="54" t="n">
        <x:f>EXP(G11)</x:f>
        <x:v>2.45960311115695</x:v>
      </x:c>
      <x:c r="I11" s="54" t="n">
        <x:f>1/H11</x:f>
        <x:v>0.40656965974059905</x:v>
      </x:c>
      <x:c r="J11" s="54" t="n">
        <x:v>10.9</x:v>
      </x:c>
      <x:c r="K11" s="54" t="n">
        <x:f>B11-J11</x:f>
        <x:v>0.09999999999999964</x:v>
      </x:c>
      <x:c r="L11" s="58" t="n">
        <x:f>ABS(D11)</x:f>
        <x:v>0.1999999999999993</x:v>
      </x:c>
      <x:c r="M11" s="58" t="n">
        <x:f>ABS(K11)</x:f>
        <x:v>0.09999999999999964</x:v>
      </x:c>
    </x:row>
    <x:row r="12">
      <x:c r="A12" s="41" t="n">
        <x:v>9</x:v>
      </x:c>
      <x:c r="B12" s="54" t="n">
        <x:v>13</x:v>
      </x:c>
      <x:c r="C12" s="54" t="n">
        <x:v>12.4</x:v>
      </x:c>
      <x:c r="D12" s="54" t="n">
        <x:f>B12-C12</x:f>
        <x:v>0.5999999999999996</x:v>
      </x:c>
      <x:c r="E12" s="54" t="n">
        <x:f>D12^2</x:f>
        <x:v>0.3599999999999996</x:v>
      </x:c>
      <x:c r="F12" s="54" t="n">
        <x:f>LN(E12+0.000001)</x:f>
        <x:v>-1.0216484697580628</x:v>
      </x:c>
      <x:c r="G12" s="54" t="n">
        <x:v>1.1</x:v>
      </x:c>
      <x:c r="H12" s="54" t="n">
        <x:f>EXP(G12)</x:f>
        <x:v>3.0041660239464334</x:v>
      </x:c>
      <x:c r="I12" s="54" t="n">
        <x:f>1/H12</x:f>
        <x:v>0.3328710836980795</x:v>
      </x:c>
      <x:c r="J12" s="54" t="n">
        <x:v>12.6</x:v>
      </x:c>
      <x:c r="K12" s="54" t="n">
        <x:f>B12-J12</x:f>
        <x:v>0.40000000000000036</x:v>
      </x:c>
      <x:c r="L12" s="58" t="n">
        <x:f>ABS(D12)</x:f>
        <x:v>0.5999999999999996</x:v>
      </x:c>
      <x:c r="M12" s="58" t="n">
        <x:f>ABS(K12)</x:f>
        <x:v>0.40000000000000036</x:v>
      </x:c>
    </x:row>
    <x:row r="13">
      <x:c r="A13" s="41" t="n">
        <x:v>10</x:v>
      </x:c>
      <x:c r="B13" s="54" t="n">
        <x:v>15</x:v>
      </x:c>
      <x:c r="C13" s="54" t="n">
        <x:v>14.3</x:v>
      </x:c>
      <x:c r="D13" s="54" t="n">
        <x:f>B13-C13</x:f>
        <x:v>0.6999999999999993</x:v>
      </x:c>
      <x:c r="E13" s="54" t="n">
        <x:f>D13^2</x:f>
        <x:v>0.489999999999999</x:v>
      </x:c>
      <x:c r="F13" s="54" t="n">
        <x:f>LN(E13+0.000001)</x:f>
        <x:v>-0.7133478470632229</x:v>
      </x:c>
      <x:c r="G13" s="54" t="n">
        <x:v>1</x:v>
      </x:c>
      <x:c r="H13" s="54" t="n">
        <x:f>EXP(G13)</x:f>
        <x:v>2.718281828459045</x:v>
      </x:c>
      <x:c r="I13" s="54" t="n">
        <x:f>1/H13</x:f>
        <x:v>0.36787944117144233</x:v>
      </x:c>
      <x:c r="J13" s="54" t="n">
        <x:v>14.5</x:v>
      </x:c>
      <x:c r="K13" s="54" t="n">
        <x:f>B13-J13</x:f>
        <x:v>0.5</x:v>
      </x:c>
      <x:c r="L13" s="58" t="n">
        <x:f>ABS(D13)</x:f>
        <x:v>0.6999999999999993</x:v>
      </x:c>
      <x:c r="M13" s="58" t="n">
        <x:f>ABS(K13)</x:f>
        <x:v>0.5</x:v>
      </x:c>
    </x:row>
    <x:row r="14">
      <x:c r="A14" s="41"/>
      <x:c r="B14" s="41"/>
      <x:c r="C14" s="41"/>
      <x:c r="D14" s="41"/>
      <x:c r="E14" s="41"/>
      <x:c r="F14" s="41"/>
      <x:c r="G14" s="41"/>
      <x:c r="H14" s="41"/>
      <x:c r="I14" s="41"/>
      <x:c r="J14" s="41"/>
      <x:c r="K14" s="41"/>
    </x:row>
    <x:row r="15">
      <x:c r="A15" s="42" t="str">
        <x:v>Summary formulas</x:v>
      </x:c>
      <x:c r="B15" s="41"/>
      <x:c r="C15" s="41"/>
      <x:c r="D15" s="41"/>
      <x:c r="E15" s="41"/>
      <x:c r="F15" s="41"/>
      <x:c r="G15" s="41"/>
      <x:c r="H15" s="41"/>
      <x:c r="I15" s="41"/>
      <x:c r="J15" s="41"/>
      <x:c r="K15" s="41"/>
    </x:row>
    <x:row r="16">
      <x:c r="A16" s="56" t="str">
        <x:v>Metric</x:v>
      </x:c>
      <x:c r="B16" s="56" t="str">
        <x:v>Formula</x:v>
      </x:c>
      <x:c r="C16" s="56" t="str">
        <x:v>Value</x:v>
      </x:c>
      <x:c r="D16" s="56" t="str">
        <x:v>Interpretation</x:v>
      </x:c>
      <x:c r="E16" s="41"/>
      <x:c r="F16" s="41"/>
      <x:c r="G16" s="41"/>
      <x:c r="H16" s="41"/>
      <x:c r="I16" s="41"/>
      <x:c r="J16" s="41"/>
      <x:c r="K16" s="41"/>
    </x:row>
    <x:row r="17">
      <x:c r="A17" s="41" t="str">
        <x:v>OLS RMSE</x:v>
      </x:c>
      <x:c r="B17" s="41" t="str">
        <x:v>=SQRT(AVERAGE(E4:E13))</x:v>
      </x:c>
      <x:c r="C17" s="54" t="n">
        <x:f>SQRT(AVERAGE(E4:E13))</x:f>
        <x:v>0.6737952211169206</x:v>
      </x:c>
      <x:c r="D17" s="41" t="str">
        <x:v>Root mean squared OLS residual.</x:v>
      </x:c>
      <x:c r="E17" s="41"/>
      <x:c r="F17" s="41"/>
      <x:c r="G17" s="41"/>
      <x:c r="H17" s="41"/>
      <x:c r="I17" s="41"/>
      <x:c r="J17" s="41"/>
      <x:c r="K17" s="41"/>
    </x:row>
    <x:row r="18">
      <x:c r="A18" s="41" t="str">
        <x:v>FGLS RMSE</x:v>
      </x:c>
      <x:c r="B18" s="41" t="str">
        <x:v>=SQRT(SUMPRODUCT(K4:K13*K4:K13)/COUNT(K4:K13))</x:v>
      </x:c>
      <x:c r="C18" s="54" t="n">
        <x:f>SQRT(SUMPRODUCT(K4:K13*K4:K13)/COUNT(K4:K13))</x:f>
        <x:v>0.459347363114234</x:v>
      </x:c>
      <x:c r="D18" s="41" t="str">
        <x:v>Root mean squared FGLS residual.</x:v>
      </x:c>
      <x:c r="E18" s="41"/>
      <x:c r="F18" s="41"/>
      <x:c r="G18" s="41"/>
      <x:c r="H18" s="41"/>
      <x:c r="I18" s="41"/>
      <x:c r="J18" s="41"/>
      <x:c r="K18" s="41"/>
    </x:row>
    <x:row r="19">
      <x:c r="A19" s="41" t="str">
        <x:v>Mean GLS weight</x:v>
      </x:c>
      <x:c r="B19" s="41" t="str">
        <x:v>=AVERAGE(I4:I13)</x:v>
      </x:c>
      <x:c r="C19" s="54" t="n">
        <x:f>AVERAGE(I4:I13)</x:f>
        <x:v>0.3057381272953919</x:v>
      </x:c>
      <x:c r="D19" s="41" t="str">
        <x:v>Average inverse variance weight.</x:v>
      </x:c>
      <x:c r="E19" s="41"/>
      <x:c r="F19" s="41"/>
      <x:c r="G19" s="41"/>
      <x:c r="H19" s="41"/>
      <x:c r="I19" s="41"/>
      <x:c r="J19" s="41"/>
      <x:c r="K19" s="41"/>
    </x:row>
    <x:row r="20">
      <x:c r="A20" s="41" t="str">
        <x:v>Largest weight</x:v>
      </x:c>
      <x:c r="B20" s="41" t="str">
        <x:v>=MAX(I4:I13)</x:v>
      </x:c>
      <x:c r="C20" s="54" t="n">
        <x:f>MAX(I4:I13)</x:f>
        <x:v>0.40656965974059905</x:v>
      </x:c>
      <x:c r="D20" s="41" t="str">
        <x:v>Most trusted observation under estimated variance.</x:v>
      </x:c>
      <x:c r="E20" s="41"/>
      <x:c r="F20" s="41"/>
      <x:c r="G20" s="41"/>
      <x:c r="H20" s="41"/>
      <x:c r="I20" s="41"/>
      <x:c r="J20" s="41"/>
      <x:c r="K20" s="41"/>
    </x:row>
    <x:row r="21">
      <x:c r="A21" s="41" t="str">
        <x:v>Smallest weight</x:v>
      </x:c>
      <x:c r="B21" s="41" t="str">
        <x:v>=MIN(I4:I13)</x:v>
      </x:c>
      <x:c r="C21" s="54" t="n">
        <x:f>MIN(I4:I13)</x:f>
        <x:v>0.1737739434504451</x:v>
      </x:c>
      <x:c r="D21" s="41" t="str">
        <x:v>Least trusted observation under estimated variance.</x:v>
      </x:c>
      <x:c r="E21" s="41"/>
      <x:c r="F21" s="41"/>
      <x:c r="G21" s="41"/>
      <x:c r="H21" s="41"/>
      <x:c r="I21" s="41"/>
      <x:c r="J21" s="41"/>
      <x:c r="K21" s="41"/>
    </x:row>
    <x:row r="22">
      <x:c r="A22" s="41" t="str">
        <x:v>Mean abs OLS residual</x:v>
      </x:c>
      <x:c r="B22" s="41" t="str">
        <x:v>=AVERAGE(L4:L13)</x:v>
      </x:c>
      <x:c r="C22" s="54" t="n">
        <x:f>AVERAGE(L4:L13)</x:f>
        <x:v>0.6199999999999999</x:v>
      </x:c>
      <x:c r="D22" s="41" t="str">
        <x:v>Mean absolute OLS residual.</x:v>
      </x:c>
      <x:c r="E22" s="41"/>
      <x:c r="F22" s="41"/>
      <x:c r="G22" s="41"/>
      <x:c r="H22" s="41"/>
      <x:c r="I22" s="41"/>
      <x:c r="J22" s="41"/>
      <x:c r="K22" s="41"/>
    </x:row>
    <x:row r="23">
      <x:c r="A23" s="41" t="str">
        <x:v>Mean abs FGLS residual</x:v>
      </x:c>
      <x:c r="B23" s="41" t="str">
        <x:v>=AVERAGE(M4:M13)</x:v>
      </x:c>
      <x:c r="C23" s="54" t="n">
        <x:f>AVERAGE(M4:M13)</x:f>
        <x:v>0.40999999999999986</x:v>
      </x:c>
      <x:c r="D23" s="41" t="str">
        <x:v>Mean absolute FGLS residual.</x:v>
      </x:c>
      <x:c r="E23" s="41"/>
      <x:c r="F23" s="41"/>
      <x:c r="G23" s="41"/>
      <x:c r="H23" s="41"/>
      <x:c r="I23" s="41"/>
      <x:c r="J23" s="41"/>
      <x:c r="K23" s="41"/>
    </x:row>
    <x:row r="24">
      <x:c r="A24" s="41"/>
      <x:c r="B24" s="41"/>
      <x:c r="C24" s="41"/>
      <x:c r="D24" s="41"/>
      <x:c r="E24" s="41"/>
      <x:c r="F24" s="41"/>
      <x:c r="G24" s="41"/>
      <x:c r="H24" s="41"/>
      <x:c r="I24" s="41"/>
      <x:c r="J24" s="41"/>
      <x:c r="K24" s="41"/>
    </x:row>
    <x:row r="25">
      <x:c r="A25" s="41"/>
      <x:c r="B25" s="41"/>
      <x:c r="C25" s="41"/>
      <x:c r="D25" s="41"/>
      <x:c r="E25" s="41"/>
      <x:c r="F25" s="41"/>
      <x:c r="G25" s="41"/>
      <x:c r="H25" s="41"/>
      <x:c r="I25" s="41"/>
      <x:c r="J25" s="41"/>
      <x:c r="K25" s="41"/>
    </x:row>
    <x:row r="26">
      <x:c r="A26" s="41"/>
      <x:c r="B26" s="41"/>
      <x:c r="C26" s="41"/>
      <x:c r="D26" s="41"/>
      <x:c r="E26" s="41"/>
      <x:c r="F26" s="41"/>
      <x:c r="G26" s="41"/>
      <x:c r="H26" s="41"/>
      <x:c r="I26" s="41"/>
      <x:c r="J26" s="41"/>
      <x:c r="K26" s="41"/>
    </x:row>
    <x:row r="27">
      <x:c r="A27" s="41"/>
      <x:c r="B27" s="41"/>
      <x:c r="C27" s="41"/>
      <x:c r="D27" s="41"/>
      <x:c r="E27" s="41"/>
      <x:c r="F27" s="41"/>
      <x:c r="G27" s="41"/>
      <x:c r="H27" s="41"/>
      <x:c r="I27" s="41"/>
      <x:c r="J27" s="41"/>
      <x:c r="K27" s="41"/>
    </x:row>
    <x:row r="28">
      <x:c r="A28" s="41"/>
      <x:c r="B28" s="41"/>
      <x:c r="C28" s="41"/>
      <x:c r="D28" s="41"/>
      <x:c r="E28" s="41"/>
      <x:c r="F28" s="41"/>
      <x:c r="G28" s="41"/>
      <x:c r="H28" s="41"/>
      <x:c r="I28" s="41"/>
      <x:c r="J28" s="41"/>
      <x:c r="K28" s="41"/>
    </x:row>
    <x:row r="29">
      <x:c r="A29" s="41"/>
      <x:c r="B29" s="41"/>
      <x:c r="C29" s="41"/>
      <x:c r="D29" s="41"/>
      <x:c r="E29" s="41"/>
      <x:c r="F29" s="41"/>
      <x:c r="G29" s="41"/>
      <x:c r="H29" s="41"/>
      <x:c r="I29" s="41"/>
      <x:c r="J29" s="41"/>
      <x:c r="K29" s="41"/>
    </x:row>
    <x:row r="30">
      <x:c r="A30" s="41"/>
      <x:c r="B30" s="41"/>
      <x:c r="C30" s="41"/>
      <x:c r="D30" s="41"/>
      <x:c r="E30" s="41"/>
      <x:c r="F30" s="41"/>
      <x:c r="G30" s="41"/>
      <x:c r="H30" s="41"/>
      <x:c r="I30" s="41"/>
      <x:c r="J30" s="41"/>
      <x:c r="K30" s="41"/>
    </x:row>
    <x:row r="31">
      <x:c r="A31" s="41"/>
      <x:c r="B31" s="41"/>
      <x:c r="C31" s="41"/>
      <x:c r="D31" s="41"/>
      <x:c r="E31" s="41"/>
      <x:c r="F31" s="41"/>
      <x:c r="G31" s="41"/>
      <x:c r="H31" s="41"/>
      <x:c r="I31" s="41"/>
      <x:c r="J31" s="41"/>
      <x:c r="K31" s="41"/>
    </x:row>
    <x:row r="32">
      <x:c r="A32" s="41"/>
      <x:c r="B32" s="41"/>
      <x:c r="C32" s="41"/>
      <x:c r="D32" s="41"/>
      <x:c r="E32" s="41"/>
      <x:c r="F32" s="41"/>
      <x:c r="G32" s="41"/>
      <x:c r="H32" s="41"/>
      <x:c r="I32" s="41"/>
      <x:c r="J32" s="41"/>
      <x:c r="K32" s="41"/>
    </x:row>
    <x:row r="33">
      <x:c r="A33" s="41"/>
      <x:c r="B33" s="41"/>
      <x:c r="C33" s="41"/>
      <x:c r="D33" s="41"/>
      <x:c r="E33" s="41"/>
      <x:c r="F33" s="41"/>
      <x:c r="G33" s="41"/>
      <x:c r="H33" s="41"/>
      <x:c r="I33" s="41"/>
      <x:c r="J33" s="41"/>
      <x:c r="K33" s="41"/>
    </x:row>
    <x:row r="34">
      <x:c r="A34" s="41"/>
      <x:c r="B34" s="41"/>
      <x:c r="C34" s="41"/>
      <x:c r="D34" s="41"/>
      <x:c r="E34" s="41"/>
      <x:c r="F34" s="41"/>
      <x:c r="G34" s="41"/>
      <x:c r="H34" s="41"/>
      <x:c r="I34" s="41"/>
      <x:c r="J34" s="41"/>
      <x:c r="K34" s="41"/>
    </x:row>
    <x:row r="35">
      <x:c r="A35" s="41"/>
      <x:c r="B35" s="41"/>
      <x:c r="C35" s="41"/>
      <x:c r="D35" s="41"/>
      <x:c r="E35" s="41"/>
      <x:c r="F35" s="41"/>
      <x:c r="G35" s="41"/>
      <x:c r="H35" s="41"/>
      <x:c r="I35" s="41"/>
      <x:c r="J35" s="41"/>
      <x:c r="K35" s="41"/>
    </x:row>
    <x:row r="36">
      <x:c r="A36" s="41"/>
      <x:c r="B36" s="41"/>
      <x:c r="C36" s="41"/>
      <x:c r="D36" s="41"/>
      <x:c r="E36" s="41"/>
      <x:c r="F36" s="41"/>
      <x:c r="G36" s="41"/>
      <x:c r="H36" s="41"/>
      <x:c r="I36" s="41"/>
      <x:c r="J36" s="41"/>
      <x:c r="K36" s="41"/>
    </x:row>
    <x:row r="37">
      <x:c r="A37" s="41"/>
      <x:c r="B37" s="41"/>
      <x:c r="C37" s="41"/>
      <x:c r="D37" s="41"/>
      <x:c r="E37" s="41"/>
      <x:c r="F37" s="41"/>
      <x:c r="G37" s="41"/>
      <x:c r="H37" s="41"/>
      <x:c r="I37" s="41"/>
      <x:c r="J37" s="41"/>
      <x:c r="K37" s="41"/>
    </x:row>
    <x:row r="38">
      <x:c r="A38" s="41"/>
      <x:c r="B38" s="41"/>
      <x:c r="C38" s="41"/>
      <x:c r="D38" s="41"/>
      <x:c r="E38" s="41"/>
      <x:c r="F38" s="41"/>
      <x:c r="G38" s="41"/>
      <x:c r="H38" s="41"/>
      <x:c r="I38" s="41"/>
      <x:c r="J38" s="41"/>
      <x:c r="K38" s="41"/>
    </x:row>
    <x:row r="39">
      <x:c r="A39" s="41"/>
      <x:c r="B39" s="41"/>
      <x:c r="C39" s="41"/>
      <x:c r="D39" s="41"/>
      <x:c r="E39" s="41"/>
      <x:c r="F39" s="41"/>
      <x:c r="G39" s="41"/>
      <x:c r="H39" s="41"/>
      <x:c r="I39" s="41"/>
      <x:c r="J39" s="41"/>
      <x:c r="K39" s="41"/>
    </x:row>
    <x:row r="40">
      <x:c r="A40" s="41"/>
      <x:c r="B40" s="41"/>
      <x:c r="C40" s="41"/>
      <x:c r="D40" s="41"/>
      <x:c r="E40" s="41"/>
      <x:c r="F40" s="41"/>
      <x:c r="G40" s="41"/>
      <x:c r="H40" s="41"/>
      <x:c r="I40" s="41"/>
      <x:c r="J40" s="41"/>
      <x:c r="K40" s="41"/>
    </x:row>
  </x:sheetData>
  <x:mergeCells>
    <x:mergeCell ref="A1:K1"/>
    <x:mergeCell ref="A15:K15"/>
  </x:mergeCells>
  <x:pageMargins left="0.7" right="0.7" top="0.75" bottom="0.75" header="0.3" footer="0.3"/>
  <x:drawing xmlns:r="http://schemas.openxmlformats.org/officeDocument/2006/relationships" r:id="Rbcb3a65609a144cc"/>
</x:worksheet>
</file>

<file path=xl/worksheets/sheet4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34" hidden="0" customWidth="1"/>
    <x:col min="3" max="3" width="24" hidden="0" customWidth="1"/>
    <x:col min="4" max="4" width="42" hidden="0" customWidth="1"/>
    <x:col min="5" max="5" width="55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</x:cols>
  <x:sheetData>
    <x:row r="1">
      <x:c r="A1" s="50" t="str">
        <x:v>Diagnostics and Interpretation Guide</x:v>
      </x:c>
      <x:c r="B1" s="41"/>
      <x:c r="C1" s="41"/>
      <x:c r="D1" s="41"/>
      <x:c r="E1" s="41"/>
      <x:c r="F1" s="41"/>
      <x:c r="G1" s="41"/>
      <x:c r="H1" s="41"/>
      <x:c r="I1" s="41"/>
      <x:c r="J1" s="41"/>
      <x:c r="K1" s="41"/>
    </x:row>
    <x:row r="2">
      <x:c r="A2" s="41"/>
      <x:c r="B2" s="41"/>
      <x:c r="C2" s="41"/>
      <x:c r="D2" s="41"/>
      <x:c r="E2" s="41"/>
      <x:c r="F2" s="41"/>
      <x:c r="G2" s="41"/>
      <x:c r="H2" s="41"/>
      <x:c r="I2" s="41"/>
      <x:c r="J2" s="41"/>
      <x:c r="K2" s="41"/>
    </x:row>
    <x:row r="3">
      <x:c r="A3" s="51" t="str">
        <x:v>Diagnostic</x:v>
      </x:c>
      <x:c r="B3" s="51" t="str">
        <x:v>What it checks</x:v>
      </x:c>
      <x:c r="C3" s="51" t="str">
        <x:v>Important value</x:v>
      </x:c>
      <x:c r="D3" s="51" t="str">
        <x:v>Decision guide</x:v>
      </x:c>
      <x:c r="E3" s="51" t="str">
        <x:v>Report wording</x:v>
      </x:c>
      <x:c r="F3" s="41"/>
      <x:c r="G3" s="41"/>
      <x:c r="H3" s="41"/>
      <x:c r="I3" s="41"/>
      <x:c r="J3" s="41"/>
      <x:c r="K3" s="41"/>
    </x:row>
    <x:row r="4">
      <x:c r="A4" s="41" t="str">
        <x:v>Breusch-Pagan</x:v>
      </x:c>
      <x:c r="B4" s="41" t="str">
        <x:v>Non-constant residual variance</x:v>
      </x:c>
      <x:c r="C4" s="41" t="str">
        <x:v>p-value</x:v>
      </x:c>
      <x:c r="D4" s="41" t="str">
        <x:v>p &lt; 0.05 supports heteroscedasticity</x:v>
      </x:c>
      <x:c r="E4" s="41" t="str">
        <x:v>OLS residuals suggested non-constant variance, so feasible GLS was estimated.</x:v>
      </x:c>
      <x:c r="F4" s="41"/>
      <x:c r="G4" s="41"/>
      <x:c r="H4" s="41"/>
      <x:c r="I4" s="41"/>
      <x:c r="J4" s="41"/>
      <x:c r="K4" s="41"/>
    </x:row>
    <x:row r="5">
      <x:c r="A5" s="41" t="str">
        <x:v>White-style test</x:v>
      </x:c>
      <x:c r="B5" s="41" t="str">
        <x:v>General heteroscedasticity pattern</x:v>
      </x:c>
      <x:c r="C5" s="41" t="str">
        <x:v>p-value</x:v>
      </x:c>
      <x:c r="D5" s="41" t="str">
        <x:v>p &lt; 0.05 supports heteroscedasticity</x:v>
      </x:c>
      <x:c r="E5" s="41" t="str">
        <x:v>White-style diagnostics were used as an additional variance check.</x:v>
      </x:c>
      <x:c r="F5" s="41"/>
      <x:c r="G5" s="41"/>
      <x:c r="H5" s="41"/>
      <x:c r="I5" s="41"/>
      <x:c r="J5" s="41"/>
      <x:c r="K5" s="41"/>
    </x:row>
    <x:row r="6">
      <x:c r="A6" s="41" t="str">
        <x:v>Durbin-Watson</x:v>
      </x:c>
      <x:c r="B6" s="41" t="str">
        <x:v>First-order residual dependence</x:v>
      </x:c>
      <x:c r="C6" s="41" t="str">
        <x:v>Statistic near 2</x:v>
      </x:c>
      <x:c r="D6" s="41" t="str">
        <x:v>Far below 2 suggests positive autocorrelation</x:v>
      </x:c>
      <x:c r="E6" s="41" t="str">
        <x:v>Residual dependence was reviewed with Durbin-Watson and GLSAR comparison.</x:v>
      </x:c>
      <x:c r="F6" s="41"/>
      <x:c r="G6" s="41"/>
      <x:c r="H6" s="41"/>
      <x:c r="I6" s="41"/>
      <x:c r="J6" s="41"/>
      <x:c r="K6" s="41"/>
    </x:row>
    <x:row r="7">
      <x:c r="A7" s="41" t="str">
        <x:v>Jarque-Bera</x:v>
      </x:c>
      <x:c r="B7" s="41" t="str">
        <x:v>Residual normality context</x:v>
      </x:c>
      <x:c r="C7" s="41" t="str">
        <x:v>p-value</x:v>
      </x:c>
      <x:c r="D7" s="41" t="str">
        <x:v>p &lt; 0.05 suggests non-normal residuals</x:v>
      </x:c>
      <x:c r="E7" s="41" t="str">
        <x:v>Normality is secondary to GLS, but reported for regression context.</x:v>
      </x:c>
      <x:c r="F7" s="41"/>
      <x:c r="G7" s="41"/>
      <x:c r="H7" s="41"/>
      <x:c r="I7" s="41"/>
      <x:c r="J7" s="41"/>
      <x:c r="K7" s="41"/>
    </x:row>
    <x:row r="8">
      <x:c r="A8" s="41" t="str">
        <x:v>Residual spread chart</x:v>
      </x:c>
      <x:c r="B8" s="41" t="str">
        <x:v>OLS vs FGLS absolute residuals</x:v>
      </x:c>
      <x:c r="C8" s="41" t="str">
        <x:v>Lower spread after GLS</x:v>
      </x:c>
      <x:c r="D8" s="41" t="str">
        <x:v>Lower FGLS residual spread supports GLS correction</x:v>
      </x:c>
      <x:c r="E8" s="41" t="str">
        <x:v>Residual spread decreased after the feasible GLS correction.</x:v>
      </x:c>
      <x:c r="F8" s="41"/>
      <x:c r="G8" s="41"/>
      <x:c r="H8" s="41"/>
      <x:c r="I8" s="41"/>
      <x:c r="J8" s="41"/>
      <x:c r="K8" s="41"/>
    </x:row>
    <x:row r="9">
      <x:c r="A9" s="41" t="str">
        <x:v>Coefficient table</x:v>
      </x:c>
      <x:c r="B9" s="41" t="str">
        <x:v>Predictor effects</x:v>
      </x:c>
      <x:c r="C9" s="41" t="str">
        <x:v>Coefficient, SE, p-value, CI</x:v>
      </x:c>
      <x:c r="D9" s="41" t="str">
        <x:v>p &lt; 0.05 indicates evidence of an effect</x:v>
      </x:c>
      <x:c r="E9" s="41" t="str">
        <x:v>Report GLS coefficients with standard errors and 95% confidence intervals.</x:v>
      </x:c>
      <x:c r="F9" s="41"/>
      <x:c r="G9" s="41"/>
      <x:c r="H9" s="41"/>
      <x:c r="I9" s="41"/>
      <x:c r="J9" s="41"/>
      <x:c r="K9" s="41"/>
    </x:row>
    <x:row r="10">
      <x:c r="A10" s="41" t="str">
        <x:v>Model comparison</x:v>
      </x:c>
      <x:c r="B10" s="41" t="str">
        <x:v>OLS vs GLS performance</x:v>
      </x:c>
      <x:c r="C10" s="41" t="str">
        <x:v>RMSE, MAE, AIC/BIC</x:v>
      </x:c>
      <x:c r="D10" s="41" t="str">
        <x:v>Prefer lower residual errors when correction is justified</x:v>
      </x:c>
      <x:c r="E10" s="41" t="str">
        <x:v>The GLS model was compared with the OLS baseline.</x:v>
      </x:c>
      <x:c r="F10" s="41"/>
      <x:c r="G10" s="41"/>
      <x:c r="H10" s="41"/>
      <x:c r="I10" s="41"/>
      <x:c r="J10" s="41"/>
      <x:c r="K10" s="41"/>
    </x:row>
    <x:row r="11">
      <x:c r="A11" s="41"/>
      <x:c r="B11" s="41"/>
      <x:c r="C11" s="41"/>
      <x:c r="D11" s="41"/>
      <x:c r="E11" s="41"/>
      <x:c r="F11" s="41"/>
      <x:c r="G11" s="41"/>
      <x:c r="H11" s="41"/>
      <x:c r="I11" s="41"/>
      <x:c r="J11" s="41"/>
      <x:c r="K11" s="41"/>
    </x:row>
    <x:row r="12">
      <x:c r="A12" s="42" t="str">
        <x:v>Recommended reporting sentence</x:v>
      </x:c>
      <x:c r="B12" s="41"/>
      <x:c r="C12" s="41"/>
      <x:c r="D12" s="41"/>
      <x:c r="E12" s="41"/>
      <x:c r="F12" s="41"/>
      <x:c r="G12" s="41"/>
      <x:c r="H12" s="41"/>
      <x:c r="I12" s="41"/>
      <x:c r="J12" s="41"/>
      <x:c r="K12" s="41"/>
    </x:row>
    <x:row r="13">
      <x:c r="A13" s="35" t="str">
        <x:v>A generalized least squares regression was fitted after checking the OLS residual structure. The feasible GLS model used inverse estimated error-variance weights derived from the OLS residual variance model. Results should be reported with the GLS coefficients, standard errors, 95% confidence intervals, p-values, diagnostic tests, and residual charts.</x:v>
      </x:c>
      <x:c r="B13" s="41"/>
      <x:c r="C13" s="41"/>
      <x:c r="D13" s="41"/>
      <x:c r="E13" s="41"/>
      <x:c r="F13" s="41"/>
      <x:c r="G13" s="41"/>
      <x:c r="H13" s="41"/>
      <x:c r="I13" s="41"/>
      <x:c r="J13" s="41"/>
      <x:c r="K13" s="41"/>
    </x:row>
    <x:row r="14">
      <x:c r="A14" s="41"/>
      <x:c r="B14" s="41"/>
      <x:c r="C14" s="41"/>
      <x:c r="D14" s="41"/>
      <x:c r="E14" s="41"/>
      <x:c r="F14" s="41"/>
      <x:c r="G14" s="41"/>
      <x:c r="H14" s="41"/>
      <x:c r="I14" s="41"/>
      <x:c r="J14" s="41"/>
      <x:c r="K14" s="41"/>
    </x:row>
    <x:row r="15">
      <x:c r="A15" s="41"/>
      <x:c r="B15" s="41"/>
      <x:c r="C15" s="41"/>
      <x:c r="D15" s="41"/>
      <x:c r="E15" s="41"/>
      <x:c r="F15" s="41"/>
      <x:c r="G15" s="41"/>
      <x:c r="H15" s="41"/>
      <x:c r="I15" s="41"/>
      <x:c r="J15" s="41"/>
      <x:c r="K15" s="41"/>
    </x:row>
    <x:row r="16">
      <x:c r="A16" s="41"/>
      <x:c r="B16" s="41"/>
      <x:c r="C16" s="41"/>
      <x:c r="D16" s="41"/>
      <x:c r="E16" s="41"/>
      <x:c r="F16" s="41"/>
      <x:c r="G16" s="41"/>
      <x:c r="H16" s="41"/>
      <x:c r="I16" s="41"/>
      <x:c r="J16" s="41"/>
      <x:c r="K16" s="41"/>
    </x:row>
    <x:row r="17">
      <x:c r="A17" s="41"/>
      <x:c r="B17" s="41"/>
      <x:c r="C17" s="41"/>
      <x:c r="D17" s="41"/>
      <x:c r="E17" s="41"/>
      <x:c r="F17" s="41"/>
      <x:c r="G17" s="41"/>
      <x:c r="H17" s="41"/>
      <x:c r="I17" s="41"/>
      <x:c r="J17" s="41"/>
      <x:c r="K17" s="41"/>
    </x:row>
    <x:row r="18">
      <x:c r="A18" s="41"/>
      <x:c r="B18" s="41"/>
      <x:c r="C18" s="41"/>
      <x:c r="D18" s="41"/>
      <x:c r="E18" s="41"/>
      <x:c r="F18" s="41"/>
      <x:c r="G18" s="41"/>
      <x:c r="H18" s="41"/>
      <x:c r="I18" s="41"/>
      <x:c r="J18" s="41"/>
      <x:c r="K18" s="41"/>
    </x:row>
    <x:row r="19">
      <x:c r="A19" s="41"/>
      <x:c r="B19" s="41"/>
      <x:c r="C19" s="41"/>
      <x:c r="D19" s="41"/>
      <x:c r="E19" s="41"/>
      <x:c r="F19" s="41"/>
      <x:c r="G19" s="41"/>
      <x:c r="H19" s="41"/>
      <x:c r="I19" s="41"/>
      <x:c r="J19" s="41"/>
      <x:c r="K19" s="41"/>
    </x:row>
    <x:row r="20">
      <x:c r="A20" s="41"/>
      <x:c r="B20" s="41"/>
      <x:c r="C20" s="41"/>
      <x:c r="D20" s="41"/>
      <x:c r="E20" s="41"/>
      <x:c r="F20" s="41"/>
      <x:c r="G20" s="41"/>
      <x:c r="H20" s="41"/>
      <x:c r="I20" s="41"/>
      <x:c r="J20" s="41"/>
      <x:c r="K20" s="41"/>
    </x:row>
    <x:row r="21">
      <x:c r="A21" s="41"/>
      <x:c r="B21" s="41"/>
      <x:c r="C21" s="41"/>
      <x:c r="D21" s="41"/>
      <x:c r="E21" s="41"/>
      <x:c r="F21" s="41"/>
      <x:c r="G21" s="41"/>
      <x:c r="H21" s="41"/>
      <x:c r="I21" s="41"/>
      <x:c r="J21" s="41"/>
      <x:c r="K21" s="41"/>
    </x:row>
    <x:row r="22">
      <x:c r="A22" s="41"/>
      <x:c r="B22" s="41"/>
      <x:c r="C22" s="41"/>
      <x:c r="D22" s="41"/>
      <x:c r="E22" s="41"/>
      <x:c r="F22" s="41"/>
      <x:c r="G22" s="41"/>
      <x:c r="H22" s="41"/>
      <x:c r="I22" s="41"/>
      <x:c r="J22" s="41"/>
      <x:c r="K22" s="41"/>
    </x:row>
    <x:row r="23">
      <x:c r="A23" s="41"/>
      <x:c r="B23" s="41"/>
      <x:c r="C23" s="41"/>
      <x:c r="D23" s="41"/>
      <x:c r="E23" s="41"/>
      <x:c r="F23" s="41"/>
      <x:c r="G23" s="41"/>
      <x:c r="H23" s="41"/>
      <x:c r="I23" s="41"/>
      <x:c r="J23" s="41"/>
      <x:c r="K23" s="41"/>
    </x:row>
    <x:row r="24">
      <x:c r="A24" s="41"/>
      <x:c r="B24" s="41"/>
      <x:c r="C24" s="41"/>
      <x:c r="D24" s="41"/>
      <x:c r="E24" s="41"/>
      <x:c r="F24" s="41"/>
      <x:c r="G24" s="41"/>
      <x:c r="H24" s="41"/>
      <x:c r="I24" s="41"/>
      <x:c r="J24" s="41"/>
      <x:c r="K24" s="41"/>
    </x:row>
    <x:row r="25">
      <x:c r="A25" s="41"/>
      <x:c r="B25" s="41"/>
      <x:c r="C25" s="41"/>
      <x:c r="D25" s="41"/>
      <x:c r="E25" s="41"/>
      <x:c r="F25" s="41"/>
      <x:c r="G25" s="41"/>
      <x:c r="H25" s="41"/>
      <x:c r="I25" s="41"/>
      <x:c r="J25" s="41"/>
      <x:c r="K25" s="41"/>
    </x:row>
    <x:row r="26">
      <x:c r="A26" s="41"/>
      <x:c r="B26" s="41"/>
      <x:c r="C26" s="41"/>
      <x:c r="D26" s="41"/>
      <x:c r="E26" s="41"/>
      <x:c r="F26" s="41"/>
      <x:c r="G26" s="41"/>
      <x:c r="H26" s="41"/>
      <x:c r="I26" s="41"/>
      <x:c r="J26" s="41"/>
      <x:c r="K26" s="41"/>
    </x:row>
    <x:row r="27">
      <x:c r="A27" s="41"/>
      <x:c r="B27" s="41"/>
      <x:c r="C27" s="41"/>
      <x:c r="D27" s="41"/>
      <x:c r="E27" s="41"/>
      <x:c r="F27" s="41"/>
      <x:c r="G27" s="41"/>
      <x:c r="H27" s="41"/>
      <x:c r="I27" s="41"/>
      <x:c r="J27" s="41"/>
      <x:c r="K27" s="41"/>
    </x:row>
    <x:row r="28">
      <x:c r="A28" s="41"/>
      <x:c r="B28" s="41"/>
      <x:c r="C28" s="41"/>
      <x:c r="D28" s="41"/>
      <x:c r="E28" s="41"/>
      <x:c r="F28" s="41"/>
      <x:c r="G28" s="41"/>
      <x:c r="H28" s="41"/>
      <x:c r="I28" s="41"/>
      <x:c r="J28" s="41"/>
      <x:c r="K28" s="41"/>
    </x:row>
    <x:row r="29">
      <x:c r="A29" s="41"/>
      <x:c r="B29" s="41"/>
      <x:c r="C29" s="41"/>
      <x:c r="D29" s="41"/>
      <x:c r="E29" s="41"/>
      <x:c r="F29" s="41"/>
      <x:c r="G29" s="41"/>
      <x:c r="H29" s="41"/>
      <x:c r="I29" s="41"/>
      <x:c r="J29" s="41"/>
      <x:c r="K29" s="41"/>
    </x:row>
    <x:row r="30">
      <x:c r="A30" s="41"/>
      <x:c r="B30" s="41"/>
      <x:c r="C30" s="41"/>
      <x:c r="D30" s="41"/>
      <x:c r="E30" s="41"/>
      <x:c r="F30" s="41"/>
      <x:c r="G30" s="41"/>
      <x:c r="H30" s="41"/>
      <x:c r="I30" s="41"/>
      <x:c r="J30" s="41"/>
      <x:c r="K30" s="41"/>
    </x:row>
    <x:row r="31">
      <x:c r="A31" s="41"/>
      <x:c r="B31" s="41"/>
      <x:c r="C31" s="41"/>
      <x:c r="D31" s="41"/>
      <x:c r="E31" s="41"/>
      <x:c r="F31" s="41"/>
      <x:c r="G31" s="41"/>
      <x:c r="H31" s="41"/>
      <x:c r="I31" s="41"/>
      <x:c r="J31" s="41"/>
      <x:c r="K31" s="41"/>
    </x:row>
    <x:row r="32">
      <x:c r="A32" s="41"/>
      <x:c r="B32" s="41"/>
      <x:c r="C32" s="41"/>
      <x:c r="D32" s="41"/>
      <x:c r="E32" s="41"/>
      <x:c r="F32" s="41"/>
      <x:c r="G32" s="41"/>
      <x:c r="H32" s="41"/>
      <x:c r="I32" s="41"/>
      <x:c r="J32" s="41"/>
      <x:c r="K32" s="41"/>
    </x:row>
    <x:row r="33">
      <x:c r="A33" s="41"/>
      <x:c r="B33" s="41"/>
      <x:c r="C33" s="41"/>
      <x:c r="D33" s="41"/>
      <x:c r="E33" s="41"/>
      <x:c r="F33" s="41"/>
      <x:c r="G33" s="41"/>
      <x:c r="H33" s="41"/>
      <x:c r="I33" s="41"/>
      <x:c r="J33" s="41"/>
      <x:c r="K33" s="41"/>
    </x:row>
    <x:row r="34">
      <x:c r="A34" s="41"/>
      <x:c r="B34" s="41"/>
      <x:c r="C34" s="41"/>
      <x:c r="D34" s="41"/>
      <x:c r="E34" s="41"/>
      <x:c r="F34" s="41"/>
      <x:c r="G34" s="41"/>
      <x:c r="H34" s="41"/>
      <x:c r="I34" s="41"/>
      <x:c r="J34" s="41"/>
      <x:c r="K34" s="41"/>
    </x:row>
    <x:row r="35">
      <x:c r="A35" s="41"/>
      <x:c r="B35" s="41"/>
      <x:c r="C35" s="41"/>
      <x:c r="D35" s="41"/>
      <x:c r="E35" s="41"/>
      <x:c r="F35" s="41"/>
      <x:c r="G35" s="41"/>
      <x:c r="H35" s="41"/>
      <x:c r="I35" s="41"/>
      <x:c r="J35" s="41"/>
      <x:c r="K35" s="41"/>
    </x:row>
    <x:row r="36">
      <x:c r="A36" s="41"/>
      <x:c r="B36" s="41"/>
      <x:c r="C36" s="41"/>
      <x:c r="D36" s="41"/>
      <x:c r="E36" s="41"/>
      <x:c r="F36" s="41"/>
      <x:c r="G36" s="41"/>
      <x:c r="H36" s="41"/>
      <x:c r="I36" s="41"/>
      <x:c r="J36" s="41"/>
      <x:c r="K36" s="41"/>
    </x:row>
    <x:row r="37">
      <x:c r="A37" s="41"/>
      <x:c r="B37" s="41"/>
      <x:c r="C37" s="41"/>
      <x:c r="D37" s="41"/>
      <x:c r="E37" s="41"/>
      <x:c r="F37" s="41"/>
      <x:c r="G37" s="41"/>
      <x:c r="H37" s="41"/>
      <x:c r="I37" s="41"/>
      <x:c r="J37" s="41"/>
      <x:c r="K37" s="41"/>
    </x:row>
    <x:row r="38">
      <x:c r="A38" s="41"/>
      <x:c r="B38" s="41"/>
      <x:c r="C38" s="41"/>
      <x:c r="D38" s="41"/>
      <x:c r="E38" s="41"/>
      <x:c r="F38" s="41"/>
      <x:c r="G38" s="41"/>
      <x:c r="H38" s="41"/>
      <x:c r="I38" s="41"/>
      <x:c r="J38" s="41"/>
      <x:c r="K38" s="41"/>
    </x:row>
    <x:row r="39">
      <x:c r="A39" s="41"/>
      <x:c r="B39" s="41"/>
      <x:c r="C39" s="41"/>
      <x:c r="D39" s="41"/>
      <x:c r="E39" s="41"/>
      <x:c r="F39" s="41"/>
      <x:c r="G39" s="41"/>
      <x:c r="H39" s="41"/>
      <x:c r="I39" s="41"/>
      <x:c r="J39" s="41"/>
      <x:c r="K39" s="41"/>
    </x:row>
    <x:row r="40">
      <x:c r="A40" s="41"/>
      <x:c r="B40" s="41"/>
      <x:c r="C40" s="41"/>
      <x:c r="D40" s="41"/>
      <x:c r="E40" s="41"/>
      <x:c r="F40" s="41"/>
      <x:c r="G40" s="41"/>
      <x:c r="H40" s="41"/>
      <x:c r="I40" s="41"/>
      <x:c r="J40" s="41"/>
      <x:c r="K40" s="41"/>
    </x:row>
  </x:sheetData>
  <x:mergeCells>
    <x:mergeCell ref="A1:H1"/>
    <x:mergeCell ref="A12:H12"/>
    <x:mergeCell ref="A13:H16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28" hidden="0" customWidth="1"/>
    <x:col min="3" max="3" width="56" hidden="0" customWidth="1"/>
    <x:col min="4" max="4" width="4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</x:cols>
  <x:sheetData>
    <x:row r="1">
      <x:c r="A1" s="50" t="str">
        <x:v>Expected Output Files and Folders</x:v>
      </x:c>
      <x:c r="B1" s="41"/>
      <x:c r="C1" s="41"/>
      <x:c r="D1" s="41"/>
      <x:c r="E1" s="41"/>
      <x:c r="F1" s="41"/>
      <x:c r="G1" s="41"/>
      <x:c r="H1" s="41"/>
      <x:c r="I1" s="41"/>
      <x:c r="J1" s="41"/>
      <x:c r="K1" s="41"/>
    </x:row>
    <x:row r="2">
      <x:c r="A2" s="41"/>
      <x:c r="B2" s="41"/>
      <x:c r="C2" s="41"/>
      <x:c r="D2" s="41"/>
      <x:c r="E2" s="41"/>
      <x:c r="F2" s="41"/>
      <x:c r="G2" s="41"/>
      <x:c r="H2" s="41"/>
      <x:c r="I2" s="41"/>
      <x:c r="J2" s="41"/>
      <x:c r="K2" s="41"/>
    </x:row>
    <x:row r="3">
      <x:c r="A3" s="51" t="str">
        <x:v>Software</x:v>
      </x:c>
      <x:c r="B3" s="51" t="str">
        <x:v>Folder</x:v>
      </x:c>
      <x:c r="C3" s="51" t="str">
        <x:v>Files created</x:v>
      </x:c>
      <x:c r="D3" s="51" t="str">
        <x:v>Purpose</x:v>
      </x:c>
      <x:c r="E3" s="41"/>
      <x:c r="F3" s="41"/>
      <x:c r="G3" s="41"/>
      <x:c r="H3" s="41"/>
      <x:c r="I3" s="41"/>
      <x:c r="J3" s="41"/>
      <x:c r="K3" s="41"/>
    </x:row>
    <x:row r="4">
      <x:c r="A4" s="41" t="str">
        <x:v>Python</x:v>
      </x:c>
      <x:c r="B4" s="41" t="str">
        <x:v>Python_Output/png</x:v>
      </x:c>
      <x:c r="C4" s="41" t="str">
        <x:v>01-09 PNG charts</x:v>
      </x:c>
      <x:c r="D4" s="41" t="str">
        <x:v>Outcome, fitted values, residuals, weights, diagnostics.</x:v>
      </x:c>
      <x:c r="E4" s="41"/>
      <x:c r="F4" s="41"/>
      <x:c r="G4" s="41"/>
      <x:c r="H4" s="41"/>
      <x:c r="I4" s="41"/>
      <x:c r="J4" s="41"/>
      <x:c r="K4" s="41"/>
    </x:row>
    <x:row r="5">
      <x:c r="A5" s="41" t="str">
        <x:v>Python</x:v>
      </x:c>
      <x:c r="B5" s="41" t="str">
        <x:v>Python_Output/csv</x:v>
      </x:c>
      <x:c r="C5" s="41" t="str">
        <x:v>analysis_data, coefficients, diagnostics, model_comparison, predictions_residuals_weights</x:v>
      </x:c>
      <x:c r="D5" s="41" t="str">
        <x:v>Tables for post writing and result checking.</x:v>
      </x:c>
      <x:c r="E5" s="41"/>
      <x:c r="F5" s="41"/>
      <x:c r="G5" s="41"/>
      <x:c r="H5" s="41"/>
      <x:c r="I5" s="41"/>
      <x:c r="J5" s="41"/>
      <x:c r="K5" s="41"/>
    </x:row>
    <x:row r="6">
      <x:c r="A6" s="41" t="str">
        <x:v>Python</x:v>
      </x:c>
      <x:c r="B6" s="41" t="str">
        <x:v>Python_Output/txt</x:v>
      </x:c>
      <x:c r="C6" s="41" t="str">
        <x:v>generalized_least_squares_regression_python_report.txt</x:v>
      </x:c>
      <x:c r="D6" s="41" t="str">
        <x:v>Plain-text summary of model decisions.</x:v>
      </x:c>
      <x:c r="E6" s="41"/>
      <x:c r="F6" s="41"/>
      <x:c r="G6" s="41"/>
      <x:c r="H6" s="41"/>
      <x:c r="I6" s="41"/>
      <x:c r="J6" s="41"/>
      <x:c r="K6" s="41"/>
    </x:row>
    <x:row r="7">
      <x:c r="A7" s="41" t="str">
        <x:v>Python</x:v>
      </x:c>
      <x:c r="B7" s="41" t="str">
        <x:v>Python_Output/pdf</x:v>
      </x:c>
      <x:c r="C7" s="41" t="str">
        <x:v>generalized_least_squares_regression_python_report.pdf</x:v>
      </x:c>
      <x:c r="D7" s="41" t="str">
        <x:v>Complete report with tables and charts.</x:v>
      </x:c>
      <x:c r="E7" s="41"/>
      <x:c r="F7" s="41"/>
      <x:c r="G7" s="41"/>
      <x:c r="H7" s="41"/>
      <x:c r="I7" s="41"/>
      <x:c r="J7" s="41"/>
      <x:c r="K7" s="41"/>
    </x:row>
    <x:row r="8">
      <x:c r="A8" s="41" t="str">
        <x:v>R</x:v>
      </x:c>
      <x:c r="B8" s="41" t="str">
        <x:v>R_Output/charts</x:v>
      </x:c>
      <x:c r="C8" s="41" t="str">
        <x:v>01-09 PNG charts</x:v>
      </x:c>
      <x:c r="D8" s="41" t="str">
        <x:v>Same chart structure in base R style.</x:v>
      </x:c>
      <x:c r="E8" s="41"/>
      <x:c r="F8" s="41"/>
      <x:c r="G8" s="41"/>
      <x:c r="H8" s="41"/>
      <x:c r="I8" s="41"/>
      <x:c r="J8" s="41"/>
      <x:c r="K8" s="41"/>
    </x:row>
    <x:row r="9">
      <x:c r="A9" s="41" t="str">
        <x:v>R</x:v>
      </x:c>
      <x:c r="B9" s="41" t="str">
        <x:v>R_Output/tables</x:v>
      </x:c>
      <x:c r="C9" s="41" t="str">
        <x:v>analysis_data, coefficients, diagnostics, model_comparison, predictions_residuals_weights</x:v>
      </x:c>
      <x:c r="D9" s="41" t="str">
        <x:v>CSV output tables.</x:v>
      </x:c>
      <x:c r="E9" s="41"/>
      <x:c r="F9" s="41"/>
      <x:c r="G9" s="41"/>
      <x:c r="H9" s="41"/>
      <x:c r="I9" s="41"/>
      <x:c r="J9" s="41"/>
      <x:c r="K9" s="41"/>
    </x:row>
    <x:row r="10">
      <x:c r="A10" s="41" t="str">
        <x:v>R</x:v>
      </x:c>
      <x:c r="B10" s="41" t="str">
        <x:v>R_Output/txt</x:v>
      </x:c>
      <x:c r="C10" s="41" t="str">
        <x:v>generalized_least_squares_regression_r_report.txt</x:v>
      </x:c>
      <x:c r="D10" s="41" t="str">
        <x:v>Plain-text R report.</x:v>
      </x:c>
      <x:c r="E10" s="41"/>
      <x:c r="F10" s="41"/>
      <x:c r="G10" s="41"/>
      <x:c r="H10" s="41"/>
      <x:c r="I10" s="41"/>
      <x:c r="J10" s="41"/>
      <x:c r="K10" s="41"/>
    </x:row>
    <x:row r="11">
      <x:c r="A11" s="41" t="str">
        <x:v>R</x:v>
      </x:c>
      <x:c r="B11" s="41" t="str">
        <x:v>R_Output/pdf</x:v>
      </x:c>
      <x:c r="C11" s="41" t="str">
        <x:v>generalized_least_squares_regression_r_report.pdf</x:v>
      </x:c>
      <x:c r="D11" s="41" t="str">
        <x:v>R PDF report.</x:v>
      </x:c>
      <x:c r="E11" s="41"/>
      <x:c r="F11" s="41"/>
      <x:c r="G11" s="41"/>
      <x:c r="H11" s="41"/>
      <x:c r="I11" s="41"/>
      <x:c r="J11" s="41"/>
      <x:c r="K11" s="41"/>
    </x:row>
    <x:row r="12">
      <x:c r="A12" s="41" t="str">
        <x:v>SPSS</x:v>
      </x:c>
      <x:c r="B12" s="41" t="str">
        <x:v>SPSS_Output\sav</x:v>
      </x:c>
      <x:c r="C12" s="41" t="str">
        <x:v>generalized_least_squares_regression_spss_analysis_data.sav</x:v>
      </x:c>
      <x:c r="D12" s="41" t="str">
        <x:v>Prepared SPSS dataset with predictions, residuals, and weights.</x:v>
      </x:c>
      <x:c r="E12" s="41"/>
      <x:c r="F12" s="41"/>
      <x:c r="G12" s="41"/>
      <x:c r="H12" s="41"/>
      <x:c r="I12" s="41"/>
      <x:c r="J12" s="41"/>
      <x:c r="K12" s="41"/>
    </x:row>
    <x:row r="13">
      <x:c r="A13" s="41" t="str">
        <x:v>SPSS</x:v>
      </x:c>
      <x:c r="B13" s="41" t="str">
        <x:v>SPSS_Output\spv</x:v>
      </x:c>
      <x:c r="C13" s="41" t="str">
        <x:v>generalized_least_squares_regression_spss_output.spv</x:v>
      </x:c>
      <x:c r="D13" s="41" t="str">
        <x:v>SPSS Viewer output.</x:v>
      </x:c>
      <x:c r="E13" s="41"/>
      <x:c r="F13" s="41"/>
      <x:c r="G13" s="41"/>
      <x:c r="H13" s="41"/>
      <x:c r="I13" s="41"/>
      <x:c r="J13" s="41"/>
      <x:c r="K13" s="41"/>
    </x:row>
    <x:row r="14">
      <x:c r="A14" s="41" t="str">
        <x:v>SPSS</x:v>
      </x:c>
      <x:c r="B14" s="41" t="str">
        <x:v>SPSS_Output\pdf</x:v>
      </x:c>
      <x:c r="C14" s="41" t="str">
        <x:v>generalized_least_squares_regression_spss_report.pdf</x:v>
      </x:c>
      <x:c r="D14" s="41" t="str">
        <x:v>Exported SPSS PDF report.</x:v>
      </x:c>
      <x:c r="E14" s="41"/>
      <x:c r="F14" s="41"/>
      <x:c r="G14" s="41"/>
      <x:c r="H14" s="41"/>
      <x:c r="I14" s="41"/>
      <x:c r="J14" s="41"/>
      <x:c r="K14" s="41"/>
    </x:row>
    <x:row r="15">
      <x:c r="A15" s="41" t="str">
        <x:v>Excel</x:v>
      </x:c>
      <x:c r="B15" s="41" t="str">
        <x:v>Current file</x:v>
      </x:c>
      <x:c r="C15" s="41" t="str">
        <x:v>Worked formulas and interpretation guide</x:v>
      </x:c>
      <x:c r="D15" s="41" t="str">
        <x:v>Reusable explanation and checking workbook.</x:v>
      </x:c>
      <x:c r="E15" s="41"/>
      <x:c r="F15" s="41"/>
      <x:c r="G15" s="41"/>
      <x:c r="H15" s="41"/>
      <x:c r="I15" s="41"/>
      <x:c r="J15" s="41"/>
      <x:c r="K15" s="41"/>
    </x:row>
    <x:row r="16">
      <x:c r="A16" s="41"/>
      <x:c r="B16" s="41"/>
      <x:c r="C16" s="41"/>
      <x:c r="D16" s="41"/>
      <x:c r="E16" s="41"/>
      <x:c r="F16" s="41"/>
      <x:c r="G16" s="41"/>
      <x:c r="H16" s="41"/>
      <x:c r="I16" s="41"/>
      <x:c r="J16" s="41"/>
      <x:c r="K16" s="41"/>
    </x:row>
    <x:row r="17">
      <x:c r="A17" s="41"/>
      <x:c r="B17" s="41"/>
      <x:c r="C17" s="41"/>
      <x:c r="D17" s="41"/>
      <x:c r="E17" s="41"/>
      <x:c r="F17" s="41"/>
      <x:c r="G17" s="41"/>
      <x:c r="H17" s="41"/>
      <x:c r="I17" s="41"/>
      <x:c r="J17" s="41"/>
      <x:c r="K17" s="41"/>
    </x:row>
    <x:row r="18">
      <x:c r="A18" s="41"/>
      <x:c r="B18" s="41"/>
      <x:c r="C18" s="41"/>
      <x:c r="D18" s="41"/>
      <x:c r="E18" s="41"/>
      <x:c r="F18" s="41"/>
      <x:c r="G18" s="41"/>
      <x:c r="H18" s="41"/>
      <x:c r="I18" s="41"/>
      <x:c r="J18" s="41"/>
      <x:c r="K18" s="41"/>
    </x:row>
    <x:row r="19">
      <x:c r="A19" s="41"/>
      <x:c r="B19" s="41"/>
      <x:c r="C19" s="41"/>
      <x:c r="D19" s="41"/>
      <x:c r="E19" s="41"/>
      <x:c r="F19" s="41"/>
      <x:c r="G19" s="41"/>
      <x:c r="H19" s="41"/>
      <x:c r="I19" s="41"/>
      <x:c r="J19" s="41"/>
      <x:c r="K19" s="41"/>
    </x:row>
    <x:row r="20">
      <x:c r="A20" s="41"/>
      <x:c r="B20" s="41"/>
      <x:c r="C20" s="41"/>
      <x:c r="D20" s="41"/>
      <x:c r="E20" s="41"/>
      <x:c r="F20" s="41"/>
      <x:c r="G20" s="41"/>
      <x:c r="H20" s="41"/>
      <x:c r="I20" s="41"/>
      <x:c r="J20" s="41"/>
      <x:c r="K20" s="41"/>
    </x:row>
    <x:row r="21">
      <x:c r="A21" s="41"/>
      <x:c r="B21" s="41"/>
      <x:c r="C21" s="41"/>
      <x:c r="D21" s="41"/>
      <x:c r="E21" s="41"/>
      <x:c r="F21" s="41"/>
      <x:c r="G21" s="41"/>
      <x:c r="H21" s="41"/>
      <x:c r="I21" s="41"/>
      <x:c r="J21" s="41"/>
      <x:c r="K21" s="41"/>
    </x:row>
    <x:row r="22">
      <x:c r="A22" s="41"/>
      <x:c r="B22" s="41"/>
      <x:c r="C22" s="41"/>
      <x:c r="D22" s="41"/>
      <x:c r="E22" s="41"/>
      <x:c r="F22" s="41"/>
      <x:c r="G22" s="41"/>
      <x:c r="H22" s="41"/>
      <x:c r="I22" s="41"/>
      <x:c r="J22" s="41"/>
      <x:c r="K22" s="41"/>
    </x:row>
    <x:row r="23">
      <x:c r="A23" s="41"/>
      <x:c r="B23" s="41"/>
      <x:c r="C23" s="41"/>
      <x:c r="D23" s="41"/>
      <x:c r="E23" s="41"/>
      <x:c r="F23" s="41"/>
      <x:c r="G23" s="41"/>
      <x:c r="H23" s="41"/>
      <x:c r="I23" s="41"/>
      <x:c r="J23" s="41"/>
      <x:c r="K23" s="41"/>
    </x:row>
    <x:row r="24">
      <x:c r="A24" s="41"/>
      <x:c r="B24" s="41"/>
      <x:c r="C24" s="41"/>
      <x:c r="D24" s="41"/>
      <x:c r="E24" s="41"/>
      <x:c r="F24" s="41"/>
      <x:c r="G24" s="41"/>
      <x:c r="H24" s="41"/>
      <x:c r="I24" s="41"/>
      <x:c r="J24" s="41"/>
      <x:c r="K24" s="41"/>
    </x:row>
    <x:row r="25">
      <x:c r="A25" s="41"/>
      <x:c r="B25" s="41"/>
      <x:c r="C25" s="41"/>
      <x:c r="D25" s="41"/>
      <x:c r="E25" s="41"/>
      <x:c r="F25" s="41"/>
      <x:c r="G25" s="41"/>
      <x:c r="H25" s="41"/>
      <x:c r="I25" s="41"/>
      <x:c r="J25" s="41"/>
      <x:c r="K25" s="41"/>
    </x:row>
    <x:row r="26">
      <x:c r="A26" s="41"/>
      <x:c r="B26" s="41"/>
      <x:c r="C26" s="41"/>
      <x:c r="D26" s="41"/>
      <x:c r="E26" s="41"/>
      <x:c r="F26" s="41"/>
      <x:c r="G26" s="41"/>
      <x:c r="H26" s="41"/>
      <x:c r="I26" s="41"/>
      <x:c r="J26" s="41"/>
      <x:c r="K26" s="41"/>
    </x:row>
    <x:row r="27">
      <x:c r="A27" s="41"/>
      <x:c r="B27" s="41"/>
      <x:c r="C27" s="41"/>
      <x:c r="D27" s="41"/>
      <x:c r="E27" s="41"/>
      <x:c r="F27" s="41"/>
      <x:c r="G27" s="41"/>
      <x:c r="H27" s="41"/>
      <x:c r="I27" s="41"/>
      <x:c r="J27" s="41"/>
      <x:c r="K27" s="41"/>
    </x:row>
    <x:row r="28">
      <x:c r="A28" s="41"/>
      <x:c r="B28" s="41"/>
      <x:c r="C28" s="41"/>
      <x:c r="D28" s="41"/>
      <x:c r="E28" s="41"/>
      <x:c r="F28" s="41"/>
      <x:c r="G28" s="41"/>
      <x:c r="H28" s="41"/>
      <x:c r="I28" s="41"/>
      <x:c r="J28" s="41"/>
      <x:c r="K28" s="41"/>
    </x:row>
    <x:row r="29">
      <x:c r="A29" s="41"/>
      <x:c r="B29" s="41"/>
      <x:c r="C29" s="41"/>
      <x:c r="D29" s="41"/>
      <x:c r="E29" s="41"/>
      <x:c r="F29" s="41"/>
      <x:c r="G29" s="41"/>
      <x:c r="H29" s="41"/>
      <x:c r="I29" s="41"/>
      <x:c r="J29" s="41"/>
      <x:c r="K29" s="41"/>
    </x:row>
    <x:row r="30">
      <x:c r="A30" s="41"/>
      <x:c r="B30" s="41"/>
      <x:c r="C30" s="41"/>
      <x:c r="D30" s="41"/>
      <x:c r="E30" s="41"/>
      <x:c r="F30" s="41"/>
      <x:c r="G30" s="41"/>
      <x:c r="H30" s="41"/>
      <x:c r="I30" s="41"/>
      <x:c r="J30" s="41"/>
      <x:c r="K30" s="41"/>
    </x:row>
    <x:row r="31">
      <x:c r="A31" s="41"/>
      <x:c r="B31" s="41"/>
      <x:c r="C31" s="41"/>
      <x:c r="D31" s="41"/>
      <x:c r="E31" s="41"/>
      <x:c r="F31" s="41"/>
      <x:c r="G31" s="41"/>
      <x:c r="H31" s="41"/>
      <x:c r="I31" s="41"/>
      <x:c r="J31" s="41"/>
      <x:c r="K31" s="41"/>
    </x:row>
    <x:row r="32">
      <x:c r="A32" s="41"/>
      <x:c r="B32" s="41"/>
      <x:c r="C32" s="41"/>
      <x:c r="D32" s="41"/>
      <x:c r="E32" s="41"/>
      <x:c r="F32" s="41"/>
      <x:c r="G32" s="41"/>
      <x:c r="H32" s="41"/>
      <x:c r="I32" s="41"/>
      <x:c r="J32" s="41"/>
      <x:c r="K32" s="41"/>
    </x:row>
    <x:row r="33">
      <x:c r="A33" s="41"/>
      <x:c r="B33" s="41"/>
      <x:c r="C33" s="41"/>
      <x:c r="D33" s="41"/>
      <x:c r="E33" s="41"/>
      <x:c r="F33" s="41"/>
      <x:c r="G33" s="41"/>
      <x:c r="H33" s="41"/>
      <x:c r="I33" s="41"/>
      <x:c r="J33" s="41"/>
      <x:c r="K33" s="41"/>
    </x:row>
    <x:row r="34">
      <x:c r="A34" s="41"/>
      <x:c r="B34" s="41"/>
      <x:c r="C34" s="41"/>
      <x:c r="D34" s="41"/>
      <x:c r="E34" s="41"/>
      <x:c r="F34" s="41"/>
      <x:c r="G34" s="41"/>
      <x:c r="H34" s="41"/>
      <x:c r="I34" s="41"/>
      <x:c r="J34" s="41"/>
      <x:c r="K34" s="41"/>
    </x:row>
    <x:row r="35">
      <x:c r="A35" s="41"/>
      <x:c r="B35" s="41"/>
      <x:c r="C35" s="41"/>
      <x:c r="D35" s="41"/>
      <x:c r="E35" s="41"/>
      <x:c r="F35" s="41"/>
      <x:c r="G35" s="41"/>
      <x:c r="H35" s="41"/>
      <x:c r="I35" s="41"/>
      <x:c r="J35" s="41"/>
      <x:c r="K35" s="41"/>
    </x:row>
    <x:row r="36">
      <x:c r="A36" s="41"/>
      <x:c r="B36" s="41"/>
      <x:c r="C36" s="41"/>
      <x:c r="D36" s="41"/>
      <x:c r="E36" s="41"/>
      <x:c r="F36" s="41"/>
      <x:c r="G36" s="41"/>
      <x:c r="H36" s="41"/>
      <x:c r="I36" s="41"/>
      <x:c r="J36" s="41"/>
      <x:c r="K36" s="41"/>
    </x:row>
    <x:row r="37">
      <x:c r="A37" s="41"/>
      <x:c r="B37" s="41"/>
      <x:c r="C37" s="41"/>
      <x:c r="D37" s="41"/>
      <x:c r="E37" s="41"/>
      <x:c r="F37" s="41"/>
      <x:c r="G37" s="41"/>
      <x:c r="H37" s="41"/>
      <x:c r="I37" s="41"/>
      <x:c r="J37" s="41"/>
      <x:c r="K37" s="41"/>
    </x:row>
    <x:row r="38">
      <x:c r="A38" s="41"/>
      <x:c r="B38" s="41"/>
      <x:c r="C38" s="41"/>
      <x:c r="D38" s="41"/>
      <x:c r="E38" s="41"/>
      <x:c r="F38" s="41"/>
      <x:c r="G38" s="41"/>
      <x:c r="H38" s="41"/>
      <x:c r="I38" s="41"/>
      <x:c r="J38" s="41"/>
      <x:c r="K38" s="41"/>
    </x:row>
    <x:row r="39">
      <x:c r="A39" s="41"/>
      <x:c r="B39" s="41"/>
      <x:c r="C39" s="41"/>
      <x:c r="D39" s="41"/>
      <x:c r="E39" s="41"/>
      <x:c r="F39" s="41"/>
      <x:c r="G39" s="41"/>
      <x:c r="H39" s="41"/>
      <x:c r="I39" s="41"/>
      <x:c r="J39" s="41"/>
      <x:c r="K39" s="41"/>
    </x:row>
    <x:row r="40">
      <x:c r="A40" s="41"/>
      <x:c r="B40" s="41"/>
      <x:c r="C40" s="41"/>
      <x:c r="D40" s="41"/>
      <x:c r="E40" s="41"/>
      <x:c r="F40" s="41"/>
      <x:c r="G40" s="41"/>
      <x:c r="H40" s="41"/>
      <x:c r="I40" s="41"/>
      <x:c r="J40" s="41"/>
      <x:c r="K40" s="41"/>
    </x:row>
  </x:sheetData>
  <x:mergeCells>
    <x:mergeCell ref="A1:H1"/>
  </x:mergeCells>
  <x:pageMargins left="0.7" right="0.7" top="0.75" bottom="0.75" header="0.3" footer="0.3"/>
</x:worksheet>
</file>