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2.xml" ContentType="application/vnd.openxmlformats-officedocument.drawing+xml"/>
  <Override PartName="/xl/drawings/charts/chart3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d02ff6d9e74d0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0c4661b19c2b4294"/>
    <x:sheet xmlns:r="http://schemas.openxmlformats.org/officeDocument/2006/relationships" name="Data" sheetId="2" r:id="Rabaef28a9d1a480d"/>
    <x:sheet xmlns:r="http://schemas.openxmlformats.org/officeDocument/2006/relationships" name="Spatial_Worked" sheetId="3" r:id="R3588ecda02c946fc"/>
    <x:sheet xmlns:r="http://schemas.openxmlformats.org/officeDocument/2006/relationships" name="Results" sheetId="4" r:id="Ra25c97cfb9084000"/>
    <x:sheet xmlns:r="http://schemas.openxmlformats.org/officeDocument/2006/relationships" name="Formula_Guide" sheetId="5" r:id="R7f3060a39c884964"/>
    <x:sheet xmlns:r="http://schemas.openxmlformats.org/officeDocument/2006/relationships" name="Chart_Data" sheetId="6" r:id="Rdeb48a1d7fdb4c4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"/>
    <x:numFmt numFmtId="201" formatCode="0"/>
  </x:numFmts>
  <x:fonts count="4">
    <x:font>
      <x:sz val="11"/>
      <x:name val="Carlito"/>
    </x:font>
    <x:font>
      <x:b/>
      <x:sz val="14"/>
      <x:color rgb="FFFFFFFF"/>
      <x:name val="Carlito"/>
    </x:font>
    <x:font>
      <x:b/>
      <x:sz val="11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0F766E"/>
      </x:patternFill>
    </x:fill>
    <x:fill>
      <x:patternFill patternType="solid">
        <x:fgColor rgb="FFE2F0D9"/>
      </x:patternFill>
    </x:fill>
    <x:fill>
      <x:patternFill patternType="solid">
        <x:fgColor rgb="FF1F4E78"/>
      </x:patternFill>
    </x:fill>
  </x:fills>
  <x:borders count="2">
    <x:border/>
    <x:border/>
  </x:borders>
  <x:cellStyleXfs count="1">
    <x:xf numFmtId="0" fontId="0" fillId="0" borderId="0"/>
  </x:cellStyleXfs>
  <x:cellXfs count="3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8d8cffed7994ff6" /><Relationship Type="http://schemas.openxmlformats.org/officeDocument/2006/relationships/theme" Target="/xl/theme/theme1.xml" Id="R725b88beafe84adf" /><Relationship Type="http://schemas.openxmlformats.org/officeDocument/2006/relationships/sharedStrings" Target="/xl/sharedStrings.xml" Id="R75a81896743441c4" /><Relationship Type="http://schemas.openxmlformats.org/officeDocument/2006/relationships/worksheet" Target="/xl/worksheets/sheet1.xml" Id="R0c4661b19c2b4294" /><Relationship Type="http://schemas.openxmlformats.org/officeDocument/2006/relationships/worksheet" Target="/xl/worksheets/sheet2.xml" Id="Rabaef28a9d1a480d" /><Relationship Type="http://schemas.openxmlformats.org/officeDocument/2006/relationships/worksheet" Target="/xl/worksheets/sheet3.xml" Id="R3588ecda02c946fc" /><Relationship Type="http://schemas.openxmlformats.org/officeDocument/2006/relationships/worksheet" Target="/xl/worksheets/sheet4.xml" Id="Ra25c97cfb9084000" /><Relationship Type="http://schemas.openxmlformats.org/officeDocument/2006/relationships/worksheet" Target="/xl/worksheets/sheet5.xml" Id="R7f3060a39c884964" /><Relationship Type="http://schemas.openxmlformats.org/officeDocument/2006/relationships/worksheet" Target="/xl/worksheets/sheet6.xml" Id="Rdeb48a1d7fdb4c4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3264dbb55c4495d" /><Relationship Type="http://schemas.openxmlformats.org/officeDocument/2006/relationships/chart" Target="/xl/drawings/charts/chart2.xml" Id="Rb46b56a1b89f48e0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3.xml" Id="Ra78d906bbc0549a0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Target G3 Across Pseudo-Spatial Row Order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Target_G3</c:v>
          </c:tx>
          <c:cat>
            <c:strRef>
              <c:f>'Chart_Data'!$A$2:$A$650</c:f>
              <c:strCache>
                <c:ptCount val="0"/>
              </c:strCache>
            </c:strRef>
          </c:cat>
          <c:val>
            <c:numRef>
              <c:f>'Chart_Data'!$B$2:$B$650</c:f>
              <c:numCache>
                <c:formatCode>0.0000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Target G3 and Spatial Lag Across Row Order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Target_G3</c:v>
          </c:tx>
          <c:cat>
            <c:strRef>
              <c:f>'Chart_Data'!$A$2:$A$650</c:f>
              <c:strCache>
                <c:ptCount val="0"/>
              </c:strCache>
            </c:strRef>
          </c:cat>
          <c:val>
            <c:numRef>
              <c:f>'Chart_Data'!$B$2:$B$650</c:f>
              <c:numCache>
                <c:formatCode>0.0000</c:formatCode>
                <c:ptCount val="0"/>
              </c:numCache>
            </c:numRef>
          </c:val>
          <c:smooth val="0"/>
        </c:ser>
        <c:ser>
          <c:idx val="1"/>
          <c:order val="1"/>
          <c:tx>
            <c:v>Spatial_Lag_Target</c:v>
          </c:tx>
          <c:cat>
            <c:strRef>
              <c:f>'Chart_Data'!$A$2:$A$650</c:f>
              <c:strCache>
                <c:ptCount val="0"/>
              </c:strCache>
            </c:strRef>
          </c:cat>
          <c:val>
            <c:numRef>
              <c:f>'Chart_Data'!$C$2:$C$650</c:f>
              <c:numCache>
                <c:formatCode>0.0000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Local Moran Component by Row Order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Target_G3</c:v>
          </c:tx>
          <c:cat>
            <c:strRef>
              <c:f>'Chart_Data'!$A$2:$A$650</c:f>
              <c:strCache>
                <c:ptCount val="0"/>
              </c:strCache>
            </c:strRef>
          </c:cat>
          <c:val>
            <c:numRef>
              <c:f>'Chart_Data'!$B$2:$B$650</c:f>
              <c:numCache>
                <c:formatCode>0.0000</c:formatCode>
                <c:ptCount val="0"/>
              </c:numCache>
            </c:numRef>
          </c:val>
          <c:smooth val="0"/>
        </c:ser>
        <c:ser>
          <c:idx val="1"/>
          <c:order val="1"/>
          <c:tx>
            <c:v>Spatial_Lag_Target</c:v>
          </c:tx>
          <c:cat>
            <c:strRef>
              <c:f>'Chart_Data'!$A$2:$A$650</c:f>
              <c:strCache>
                <c:ptCount val="0"/>
              </c:strCache>
            </c:strRef>
          </c:cat>
          <c:val>
            <c:numRef>
              <c:f>'Chart_Data'!$C$2:$C$650</c:f>
              <c:numCache>
                <c:formatCode>0.0000</c:formatCode>
                <c:ptCount val="0"/>
              </c:numCache>
            </c:numRef>
          </c:val>
          <c:smooth val="0"/>
        </c:ser>
        <c:ser>
          <c:idx val="2"/>
          <c:order val="2"/>
          <c:tx>
            <c:v>Local_Moran_Component</c:v>
          </c:tx>
          <c:cat>
            <c:strRef>
              <c:f>'Chart_Data'!$A$2:$A$650</c:f>
              <c:strCache>
                <c:ptCount val="0"/>
              </c:strCache>
            </c:strRef>
          </c:cat>
          <c:val>
            <c:numRef>
              <c:f>'Chart_Data'!$D$2:$D$650</c:f>
              <c:numCache>
                <c:formatCode>0.0000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2</xdr:row>
      <xdr:rowOff>0</xdr:rowOff>
    </xdr:from>
    <xdr:to>
      <xdr:col>12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3264dbb55c4495d"/>
        </a:graphicData>
      </a:graphic>
    </xdr:graphicFrame>
    <xdr:clientData/>
  </xdr:twoCellAnchor>
  <xdr:twoCellAnchor>
    <xdr:from>
      <xdr:col>3</xdr:col>
      <xdr:colOff>0</xdr:colOff>
      <xdr:row>21</xdr:row>
      <xdr:rowOff>0</xdr:rowOff>
    </xdr:from>
    <xdr:to>
      <xdr:col>12</xdr:col>
      <xdr:colOff>0</xdr:colOff>
      <xdr:row>39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46b56a1b89f48e0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5</xdr:col>
      <xdr:colOff>0</xdr:colOff>
      <xdr:row>1</xdr:row>
      <xdr:rowOff>0</xdr:rowOff>
    </xdr:from>
    <xdr:to>
      <xdr:col>14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78d906bbc0549a0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SpatialDataTable" displayName="SpatialDataTable" ref="A1:AI650" headerRowCount="1">
  <x:tableColumns count="35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  <x:tableColumn id="34" name="Row_Index_Pseudo_X"/>
    <x:tableColumn id="35" name="Pseudo_Y"/>
  </x:tableColumns>
  <x:tableStyleInfo name="TableStyleMedium2" showRowStripes="1"/>
</x:table>
</file>

<file path=xl/tables/table2.xml><?xml version="1.0" encoding="utf-8"?>
<x:table xmlns:x="http://schemas.openxmlformats.org/spreadsheetml/2006/main" id="2" name="SpatialWorkedTable" displayName="SpatialWorkedTable" ref="A1:N650" headerRowCount="1">
  <x:tableColumns count="14">
    <x:tableColumn id="1" name="Row_Number"/>
    <x:tableColumn id="2" name="Target_G3"/>
    <x:tableColumn id="3" name="Spatial_X"/>
    <x:tableColumn id="4" name="Spatial_Y"/>
    <x:tableColumn id="5" name="Centered_Target_z"/>
    <x:tableColumn id="6" name="Neighbor_Count"/>
    <x:tableColumn id="7" name="Previous_Target"/>
    <x:tableColumn id="8" name="Next_Target"/>
    <x:tableColumn id="9" name="Spatial_Lag_Target"/>
    <x:tableColumn id="10" name="Centered_Spatial_Lag"/>
    <x:tableColumn id="11" name="Moran_Numerator_Term"/>
    <x:tableColumn id="12" name="Moran_Denominator_Term"/>
    <x:tableColumn id="13" name="Local_Moran_Component"/>
    <x:tableColumn id="14" name="Cluster_Label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b5ec37361c664f92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e07a65c33f5e4bdb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1.xml" Id="R13645a9595f64c28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2.xml" Id="Rddc287030b4c483f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85" hidden="0" customWidth="1"/>
  </x:cols>
  <x:sheetData>
    <x:row r="1">
      <x:c r="A1" s="32" t="str">
        <x:v>Spatial Correlation Fully Worked Excel Analysis</x:v>
      </x:c>
      <x:c r="B1" s="16"/>
    </x:row>
    <x:row r="2">
      <x:c r="A2" s="16" t="str"/>
      <x:c r="B2" s="16"/>
    </x:row>
    <x:row r="3">
      <x:c r="A3" s="12" t="str">
        <x:v>Project folder</x:v>
      </x:c>
      <x:c r="B3" s="16" t="str">
        <x:v>D:\DATA ANALYSIS\G Correlation Tests\Spatial Correlation</x:v>
      </x:c>
    </x:row>
    <x:row r="4">
      <x:c r="A4" s="12" t="str">
        <x:v>Input file expected by scripts</x:v>
      </x:c>
      <x:c r="B4" s="16" t="str">
        <x:v>dataset.csv</x:v>
      </x:c>
    </x:row>
    <x:row r="5">
      <x:c r="A5" s="12" t="str">
        <x:v>Dataset rows used</x:v>
      </x:c>
      <x:c r="B5" s="16" t="n">
        <x:v>649</x:v>
      </x:c>
    </x:row>
    <x:row r="6">
      <x:c r="A6" s="12" t="str">
        <x:v>Target variable</x:v>
      </x:c>
      <x:c r="B6" s="16" t="str">
        <x:v>G3</x:v>
      </x:c>
    </x:row>
    <x:row r="7">
      <x:c r="A7" s="12" t="str">
        <x:v>Spatial coordinate rule</x:v>
      </x:c>
      <x:c r="B7" s="16" t="str">
        <x:v>No coordinate columns are present in this student dataset, so the workbook uses row-order pseudo-space: Row_Index_Pseudo_X and Pseudo_Y=0.</x:v>
      </x:c>
    </x:row>
    <x:row r="8">
      <x:c r="A8" s="12" t="str">
        <x:v>Neighbor rule in Excel</x:v>
      </x:c>
      <x:c r="B8" s="16" t="str">
        <x:v>Previous and next row are treated as nearest neighbors. Endpoints use one neighbor; middle rows use two neighbors.</x:v>
      </x:c>
    </x:row>
    <x:row r="9">
      <x:c r="A9" s="12" t="str">
        <x:v>Main statistic</x:v>
      </x:c>
      <x:c r="B9" s="16" t="str">
        <x:v>Row-order Moran's I = SUM(centered target × centered spatial lag) / SUM(centered target²).</x:v>
      </x:c>
    </x:row>
    <x:row r="10">
      <x:c r="A10" s="12" t="str">
        <x:v>Extra statistic</x:v>
      </x:c>
      <x:c r="B10" s="16" t="str">
        <x:v>Spatial lag correlation = CORREL(target, average neighbor target).</x:v>
      </x:c>
    </x:row>
    <x:row r="11">
      <x:c r="A11" s="12" t="str"/>
      <x:c r="B11" s="16"/>
    </x:row>
    <x:row r="12">
      <x:c r="A12" s="12" t="str">
        <x:v>How to update with another dataset</x:v>
      </x:c>
      <x:c r="B12" s="16" t="str">
        <x:v>Replace the data in the Data sheet, keep the target variable in G3 or update formulas in Spatial_Worked and Results.</x:v>
      </x:c>
    </x:row>
    <x:row r="13">
      <x:c r="A13" s="16"/>
      <x:c r="B13" s="16"/>
    </x:row>
    <x:row r="14">
      <x:c r="A14" s="16"/>
      <x:c r="B14" s="16"/>
    </x:row>
    <x:row r="15">
      <x:c r="A15" s="16"/>
      <x:c r="B15" s="16"/>
    </x:row>
    <x:row r="16">
      <x:c r="A16" s="16"/>
      <x:c r="B16" s="16"/>
    </x:row>
    <x:row r="17">
      <x:c r="A17" s="16"/>
      <x:c r="B17" s="16"/>
    </x:row>
    <x:row r="18">
      <x:c r="A18" s="16"/>
      <x:c r="B18" s="16"/>
    </x:row>
    <x:row r="19">
      <x:c r="A19" s="16"/>
      <x:c r="B19" s="16"/>
    </x:row>
    <x:row r="20">
      <x:c r="A20" s="16"/>
      <x:c r="B20" s="16"/>
    </x:row>
  </x:sheetData>
  <x:mergeCells>
    <x:mergeCell ref="A1:B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  <x:col min="18" max="18" width="12" hidden="0" customWidth="1"/>
    <x:col min="19" max="19" width="12" hidden="0" customWidth="1"/>
    <x:col min="20" max="20" width="12" hidden="0" customWidth="1"/>
    <x:col min="21" max="21" width="12" hidden="0" customWidth="1"/>
    <x:col min="22" max="22" width="12" hidden="0" customWidth="1"/>
    <x:col min="23" max="23" width="12" hidden="0" customWidth="1"/>
    <x:col min="24" max="24" width="12" hidden="0" customWidth="1"/>
    <x:col min="25" max="25" width="12" hidden="0" customWidth="1"/>
    <x:col min="26" max="26" width="12" hidden="0" customWidth="1"/>
    <x:col min="27" max="27" width="12" hidden="0" customWidth="1"/>
    <x:col min="28" max="28" width="12" hidden="0" customWidth="1"/>
    <x:col min="29" max="29" width="12" hidden="0" customWidth="1"/>
    <x:col min="30" max="30" width="12" hidden="0" customWidth="1"/>
    <x:col min="31" max="31" width="12" hidden="0" customWidth="1"/>
    <x:col min="32" max="32" width="12" hidden="0" customWidth="1"/>
    <x:col min="33" max="33" width="12" hidden="0" customWidth="1"/>
    <x:col min="34" max="34" width="12" hidden="0" customWidth="1"/>
    <x:col min="35" max="35" width="12" hidden="0" customWidth="1"/>
  </x:cols>
  <x:sheetData>
    <x:row r="1">
      <x:c r="A1" s="22" t="str">
        <x:v>school</x:v>
      </x:c>
      <x:c r="B1" s="22" t="str">
        <x:v>sex</x:v>
      </x:c>
      <x:c r="C1" s="22" t="str">
        <x:v>age</x:v>
      </x:c>
      <x:c r="D1" s="22" t="str">
        <x:v>address</x:v>
      </x:c>
      <x:c r="E1" s="22" t="str">
        <x:v>famsize</x:v>
      </x:c>
      <x:c r="F1" s="22" t="str">
        <x:v>Pstatus</x:v>
      </x:c>
      <x:c r="G1" s="22" t="str">
        <x:v>Medu</x:v>
      </x:c>
      <x:c r="H1" s="22" t="str">
        <x:v>Fedu</x:v>
      </x:c>
      <x:c r="I1" s="22" t="str">
        <x:v>Mjob</x:v>
      </x:c>
      <x:c r="J1" s="22" t="str">
        <x:v>Fjob</x:v>
      </x:c>
      <x:c r="K1" s="22" t="str">
        <x:v>reason</x:v>
      </x:c>
      <x:c r="L1" s="22" t="str">
        <x:v>guardian</x:v>
      </x:c>
      <x:c r="M1" s="22" t="str">
        <x:v>traveltime</x:v>
      </x:c>
      <x:c r="N1" s="22" t="str">
        <x:v>studytime</x:v>
      </x:c>
      <x:c r="O1" s="22" t="str">
        <x:v>failures</x:v>
      </x:c>
      <x:c r="P1" s="22" t="str">
        <x:v>schoolsup</x:v>
      </x:c>
      <x:c r="Q1" s="22" t="str">
        <x:v>famsup</x:v>
      </x:c>
      <x:c r="R1" s="22" t="str">
        <x:v>paid</x:v>
      </x:c>
      <x:c r="S1" s="22" t="str">
        <x:v>activities</x:v>
      </x:c>
      <x:c r="T1" s="22" t="str">
        <x:v>nursery</x:v>
      </x:c>
      <x:c r="U1" s="22" t="str">
        <x:v>higher</x:v>
      </x:c>
      <x:c r="V1" s="22" t="str">
        <x:v>internet</x:v>
      </x:c>
      <x:c r="W1" s="22" t="str">
        <x:v>romantic</x:v>
      </x:c>
      <x:c r="X1" s="22" t="str">
        <x:v>famrel</x:v>
      </x:c>
      <x:c r="Y1" s="22" t="str">
        <x:v>freetime</x:v>
      </x:c>
      <x:c r="Z1" s="22" t="str">
        <x:v>goout</x:v>
      </x:c>
      <x:c r="AA1" s="22" t="str">
        <x:v>Dalc</x:v>
      </x:c>
      <x:c r="AB1" s="22" t="str">
        <x:v>Walc</x:v>
      </x:c>
      <x:c r="AC1" s="22" t="str">
        <x:v>health</x:v>
      </x:c>
      <x:c r="AD1" s="22" t="str">
        <x:v>absences</x:v>
      </x:c>
      <x:c r="AE1" s="22" t="str">
        <x:v>G1</x:v>
      </x:c>
      <x:c r="AF1" s="22" t="str">
        <x:v>G2</x:v>
      </x:c>
      <x:c r="AG1" s="22" t="str">
        <x:v>G3</x:v>
      </x:c>
      <x:c r="AH1" s="22" t="str">
        <x:v>Row_Index_Pseudo_X</x:v>
      </x:c>
      <x:c r="AI1" s="22" t="str">
        <x:v>Pseudo_Y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  <x:c r="AH2" t="n">
        <x:v>1</x:v>
      </x:c>
      <x:c r="AI2" t="n">
        <x:v>0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  <x:c r="AH3" t="n">
        <x:v>2</x:v>
      </x:c>
      <x:c r="AI3" t="n">
        <x:v>0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  <x:c r="AH4" t="n">
        <x:v>3</x:v>
      </x:c>
      <x:c r="AI4" t="n">
        <x:v>0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  <x:c r="AH5" t="n">
        <x:v>4</x:v>
      </x:c>
      <x:c r="AI5" t="n">
        <x:v>0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  <x:c r="AH6" t="n">
        <x:v>5</x:v>
      </x:c>
      <x:c r="AI6" t="n">
        <x:v>0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  <x:c r="AH7" t="n">
        <x:v>6</x:v>
      </x:c>
      <x:c r="AI7" t="n">
        <x:v>0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  <x:c r="AH8" t="n">
        <x:v>7</x:v>
      </x:c>
      <x:c r="AI8" t="n">
        <x:v>0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  <x:c r="AH9" t="n">
        <x:v>8</x:v>
      </x:c>
      <x:c r="AI9" t="n">
        <x:v>0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  <x:c r="AH10" t="n">
        <x:v>9</x:v>
      </x:c>
      <x:c r="AI10" t="n">
        <x:v>0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  <x:c r="AH11" t="n">
        <x:v>10</x:v>
      </x:c>
      <x:c r="AI11" t="n">
        <x:v>0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  <x:c r="AH12" t="n">
        <x:v>11</x:v>
      </x:c>
      <x:c r="AI12" t="n">
        <x:v>0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  <x:c r="AH13" t="n">
        <x:v>12</x:v>
      </x:c>
      <x:c r="AI13" t="n">
        <x:v>0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  <x:c r="AH14" t="n">
        <x:v>13</x:v>
      </x:c>
      <x:c r="AI14" t="n">
        <x:v>0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  <x:c r="AH15" t="n">
        <x:v>14</x:v>
      </x:c>
      <x:c r="AI15" t="n">
        <x:v>0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  <x:c r="AH16" t="n">
        <x:v>15</x:v>
      </x:c>
      <x:c r="AI16" t="n">
        <x:v>0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  <x:c r="AH17" t="n">
        <x:v>16</x:v>
      </x:c>
      <x:c r="AI17" t="n">
        <x:v>0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  <x:c r="AH18" t="n">
        <x:v>17</x:v>
      </x:c>
      <x:c r="AI18" t="n">
        <x:v>0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  <x:c r="AH19" t="n">
        <x:v>18</x:v>
      </x:c>
      <x:c r="AI19" t="n">
        <x:v>0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  <x:c r="AH20" t="n">
        <x:v>19</x:v>
      </x:c>
      <x:c r="AI20" t="n">
        <x:v>0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  <x:c r="AH21" t="n">
        <x:v>20</x:v>
      </x:c>
      <x:c r="AI21" t="n">
        <x:v>0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  <x:c r="AH22" t="n">
        <x:v>21</x:v>
      </x:c>
      <x:c r="AI22" t="n">
        <x:v>0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  <x:c r="AH23" t="n">
        <x:v>22</x:v>
      </x:c>
      <x:c r="AI23" t="n">
        <x:v>0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  <x:c r="AH24" t="n">
        <x:v>23</x:v>
      </x:c>
      <x:c r="AI24" t="n">
        <x:v>0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  <x:c r="AH25" t="n">
        <x:v>24</x:v>
      </x:c>
      <x:c r="AI25" t="n">
        <x:v>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  <x:c r="AH26" t="n">
        <x:v>25</x:v>
      </x:c>
      <x:c r="AI26" t="n">
        <x:v>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  <x:c r="AH27" t="n">
        <x:v>26</x:v>
      </x:c>
      <x:c r="AI27" t="n">
        <x:v>0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  <x:c r="AH28" t="n">
        <x:v>27</x:v>
      </x:c>
      <x:c r="AI28" t="n">
        <x:v>0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  <x:c r="AH29" t="n">
        <x:v>28</x:v>
      </x:c>
      <x:c r="AI29" t="n">
        <x:v>0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  <x:c r="AH30" t="n">
        <x:v>29</x:v>
      </x:c>
      <x:c r="AI30" t="n">
        <x:v>0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  <x:c r="AH31" t="n">
        <x:v>30</x:v>
      </x:c>
      <x:c r="AI31" t="n">
        <x:v>0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  <x:c r="AH32" t="n">
        <x:v>31</x:v>
      </x:c>
      <x:c r="AI32" t="n">
        <x:v>0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  <x:c r="AH33" t="n">
        <x:v>32</x:v>
      </x:c>
      <x:c r="AI33" t="n">
        <x:v>0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  <x:c r="AH34" t="n">
        <x:v>33</x:v>
      </x:c>
      <x:c r="AI34" t="n">
        <x:v>0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  <x:c r="AH35" t="n">
        <x:v>34</x:v>
      </x:c>
      <x:c r="AI35" t="n">
        <x:v>0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  <x:c r="AH36" t="n">
        <x:v>35</x:v>
      </x:c>
      <x:c r="AI36" t="n">
        <x:v>0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  <x:c r="AH37" t="n">
        <x:v>36</x:v>
      </x:c>
      <x:c r="AI37" t="n">
        <x:v>0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  <x:c r="AH38" t="n">
        <x:v>37</x:v>
      </x:c>
      <x:c r="AI38" t="n">
        <x:v>0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  <x:c r="AH39" t="n">
        <x:v>38</x:v>
      </x:c>
      <x:c r="AI39" t="n">
        <x:v>0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  <x:c r="AH40" t="n">
        <x:v>39</x:v>
      </x:c>
      <x:c r="AI40" t="n">
        <x:v>0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  <x:c r="AH41" t="n">
        <x:v>40</x:v>
      </x:c>
      <x:c r="AI41" t="n">
        <x:v>0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  <x:c r="AH42" t="n">
        <x:v>41</x:v>
      </x:c>
      <x:c r="AI42" t="n">
        <x:v>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  <x:c r="AH43" t="n">
        <x:v>42</x:v>
      </x:c>
      <x:c r="AI43" t="n">
        <x:v>0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  <x:c r="AH44" t="n">
        <x:v>43</x:v>
      </x:c>
      <x:c r="AI44" t="n">
        <x:v>0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  <x:c r="AH45" t="n">
        <x:v>44</x:v>
      </x:c>
      <x:c r="AI45" t="n">
        <x:v>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  <x:c r="AH46" t="n">
        <x:v>45</x:v>
      </x:c>
      <x:c r="AI46" t="n">
        <x:v>0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  <x:c r="AH47" t="n">
        <x:v>46</x:v>
      </x:c>
      <x:c r="AI47" t="n">
        <x:v>0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  <x:c r="AH48" t="n">
        <x:v>47</x:v>
      </x:c>
      <x:c r="AI48" t="n">
        <x:v>0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  <x:c r="AH49" t="n">
        <x:v>48</x:v>
      </x:c>
      <x:c r="AI49" t="n">
        <x:v>0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  <x:c r="AH50" t="n">
        <x:v>49</x:v>
      </x:c>
      <x:c r="AI50" t="n">
        <x:v>0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  <x:c r="AH51" t="n">
        <x:v>50</x:v>
      </x:c>
      <x:c r="AI51" t="n">
        <x:v>0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  <x:c r="AH52" t="n">
        <x:v>51</x:v>
      </x:c>
      <x:c r="AI52" t="n">
        <x:v>0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  <x:c r="AH53" t="n">
        <x:v>52</x:v>
      </x:c>
      <x:c r="AI53" t="n">
        <x:v>0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  <x:c r="AH54" t="n">
        <x:v>53</x:v>
      </x:c>
      <x:c r="AI54" t="n">
        <x:v>0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  <x:c r="AH55" t="n">
        <x:v>54</x:v>
      </x:c>
      <x:c r="AI55" t="n">
        <x:v>0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  <x:c r="AH56" t="n">
        <x:v>55</x:v>
      </x:c>
      <x:c r="AI56" t="n">
        <x:v>0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  <x:c r="AH57" t="n">
        <x:v>56</x:v>
      </x:c>
      <x:c r="AI57" t="n">
        <x:v>0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  <x:c r="AH58" t="n">
        <x:v>57</x:v>
      </x:c>
      <x:c r="AI58" t="n">
        <x:v>0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  <x:c r="AH59" t="n">
        <x:v>58</x:v>
      </x:c>
      <x:c r="AI59" t="n">
        <x:v>0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  <x:c r="AH60" t="n">
        <x:v>59</x:v>
      </x:c>
      <x:c r="AI60" t="n">
        <x:v>0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  <x:c r="AH61" t="n">
        <x:v>60</x:v>
      </x:c>
      <x:c r="AI61" t="n">
        <x:v>0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  <x:c r="AH62" t="n">
        <x:v>61</x:v>
      </x:c>
      <x:c r="AI62" t="n">
        <x:v>0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  <x:c r="AH63" t="n">
        <x:v>62</x:v>
      </x:c>
      <x:c r="AI63" t="n">
        <x:v>0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  <x:c r="AH64" t="n">
        <x:v>63</x:v>
      </x:c>
      <x:c r="AI64" t="n">
        <x:v>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  <x:c r="AH65" t="n">
        <x:v>64</x:v>
      </x:c>
      <x:c r="AI65" t="n">
        <x:v>0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  <x:c r="AH66" t="n">
        <x:v>65</x:v>
      </x:c>
      <x:c r="AI66" t="n">
        <x:v>0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  <x:c r="AH67" t="n">
        <x:v>66</x:v>
      </x:c>
      <x:c r="AI67" t="n">
        <x:v>0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  <x:c r="AH68" t="n">
        <x:v>67</x:v>
      </x:c>
      <x:c r="AI68" t="n">
        <x:v>0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  <x:c r="AH69" t="n">
        <x:v>68</x:v>
      </x:c>
      <x:c r="AI69" t="n">
        <x:v>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  <x:c r="AH70" t="n">
        <x:v>69</x:v>
      </x:c>
      <x:c r="AI70" t="n">
        <x:v>0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  <x:c r="AH71" t="n">
        <x:v>70</x:v>
      </x:c>
      <x:c r="AI71" t="n">
        <x:v>0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  <x:c r="AH72" t="n">
        <x:v>71</x:v>
      </x:c>
      <x:c r="AI72" t="n">
        <x:v>0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  <x:c r="AH73" t="n">
        <x:v>72</x:v>
      </x:c>
      <x:c r="AI73" t="n">
        <x:v>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  <x:c r="AH74" t="n">
        <x:v>73</x:v>
      </x:c>
      <x:c r="AI74" t="n">
        <x:v>0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  <x:c r="AH75" t="n">
        <x:v>74</x:v>
      </x:c>
      <x:c r="AI75" t="n">
        <x:v>0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  <x:c r="AH76" t="n">
        <x:v>75</x:v>
      </x:c>
      <x:c r="AI76" t="n">
        <x:v>0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  <x:c r="AH77" t="n">
        <x:v>76</x:v>
      </x:c>
      <x:c r="AI77" t="n">
        <x:v>0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  <x:c r="AH78" t="n">
        <x:v>77</x:v>
      </x:c>
      <x:c r="AI78" t="n">
        <x:v>0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  <x:c r="AH79" t="n">
        <x:v>78</x:v>
      </x:c>
      <x:c r="AI79" t="n">
        <x:v>0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  <x:c r="AH80" t="n">
        <x:v>79</x:v>
      </x:c>
      <x:c r="AI80" t="n">
        <x:v>0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  <x:c r="AH81" t="n">
        <x:v>80</x:v>
      </x:c>
      <x:c r="AI81" t="n">
        <x:v>0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  <x:c r="AH82" t="n">
        <x:v>81</x:v>
      </x:c>
      <x:c r="AI82" t="n">
        <x:v>0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  <x:c r="AH83" t="n">
        <x:v>82</x:v>
      </x:c>
      <x:c r="AI83" t="n">
        <x:v>0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  <x:c r="AH84" t="n">
        <x:v>83</x:v>
      </x:c>
      <x:c r="AI84" t="n">
        <x:v>0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  <x:c r="AH85" t="n">
        <x:v>84</x:v>
      </x:c>
      <x:c r="AI85" t="n">
        <x:v>0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  <x:c r="AH86" t="n">
        <x:v>85</x:v>
      </x:c>
      <x:c r="AI86" t="n">
        <x:v>0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  <x:c r="AH87" t="n">
        <x:v>86</x:v>
      </x:c>
      <x:c r="AI87" t="n">
        <x:v>0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  <x:c r="AH88" t="n">
        <x:v>87</x:v>
      </x:c>
      <x:c r="AI88" t="n">
        <x:v>0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  <x:c r="AH89" t="n">
        <x:v>88</x:v>
      </x:c>
      <x:c r="AI89" t="n">
        <x:v>0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  <x:c r="AH90" t="n">
        <x:v>89</x:v>
      </x:c>
      <x:c r="AI90" t="n">
        <x:v>0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  <x:c r="AH91" t="n">
        <x:v>90</x:v>
      </x:c>
      <x:c r="AI91" t="n">
        <x:v>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  <x:c r="AH92" t="n">
        <x:v>91</x:v>
      </x:c>
      <x:c r="AI92" t="n">
        <x:v>0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  <x:c r="AH93" t="n">
        <x:v>92</x:v>
      </x:c>
      <x:c r="AI93" t="n">
        <x:v>0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  <x:c r="AH94" t="n">
        <x:v>93</x:v>
      </x:c>
      <x:c r="AI94" t="n">
        <x:v>0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  <x:c r="AH95" t="n">
        <x:v>94</x:v>
      </x:c>
      <x:c r="AI95" t="n">
        <x:v>0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  <x:c r="AH96" t="n">
        <x:v>95</x:v>
      </x:c>
      <x:c r="AI96" t="n">
        <x:v>0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  <x:c r="AH97" t="n">
        <x:v>96</x:v>
      </x:c>
      <x:c r="AI97" t="n">
        <x:v>0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  <x:c r="AH98" t="n">
        <x:v>97</x:v>
      </x:c>
      <x:c r="AI98" t="n">
        <x:v>0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  <x:c r="AH99" t="n">
        <x:v>98</x:v>
      </x:c>
      <x:c r="AI99" t="n">
        <x:v>0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  <x:c r="AH100" t="n">
        <x:v>99</x:v>
      </x:c>
      <x:c r="AI100" t="n">
        <x:v>0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  <x:c r="AH101" t="n">
        <x:v>100</x:v>
      </x:c>
      <x:c r="AI101" t="n">
        <x:v>0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  <x:c r="AH102" t="n">
        <x:v>101</x:v>
      </x:c>
      <x:c r="AI102" t="n">
        <x:v>0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  <x:c r="AH103" t="n">
        <x:v>102</x:v>
      </x:c>
      <x:c r="AI103" t="n">
        <x:v>0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  <x:c r="AH104" t="n">
        <x:v>103</x:v>
      </x:c>
      <x:c r="AI104" t="n">
        <x:v>0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  <x:c r="AH105" t="n">
        <x:v>104</x:v>
      </x:c>
      <x:c r="AI105" t="n">
        <x:v>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  <x:c r="AH106" t="n">
        <x:v>105</x:v>
      </x:c>
      <x:c r="AI106" t="n">
        <x:v>0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  <x:c r="AH107" t="n">
        <x:v>106</x:v>
      </x:c>
      <x:c r="AI107" t="n">
        <x:v>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  <x:c r="AH108" t="n">
        <x:v>107</x:v>
      </x:c>
      <x:c r="AI108" t="n">
        <x:v>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  <x:c r="AH109" t="n">
        <x:v>108</x:v>
      </x:c>
      <x:c r="AI109" t="n">
        <x:v>0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  <x:c r="AH110" t="n">
        <x:v>109</x:v>
      </x:c>
      <x:c r="AI110" t="n">
        <x:v>0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  <x:c r="AH111" t="n">
        <x:v>110</x:v>
      </x:c>
      <x:c r="AI111" t="n">
        <x:v>0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  <x:c r="AH112" t="n">
        <x:v>111</x:v>
      </x:c>
      <x:c r="AI112" t="n">
        <x:v>0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  <x:c r="AH113" t="n">
        <x:v>112</x:v>
      </x:c>
      <x:c r="AI113" t="n">
        <x:v>0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  <x:c r="AH114" t="n">
        <x:v>113</x:v>
      </x:c>
      <x:c r="AI114" t="n">
        <x:v>0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  <x:c r="AH115" t="n">
        <x:v>114</x:v>
      </x:c>
      <x:c r="AI115" t="n">
        <x:v>0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  <x:c r="AH116" t="n">
        <x:v>115</x:v>
      </x:c>
      <x:c r="AI116" t="n">
        <x:v>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  <x:c r="AH117" t="n">
        <x:v>116</x:v>
      </x:c>
      <x:c r="AI117" t="n">
        <x:v>0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  <x:c r="AH118" t="n">
        <x:v>117</x:v>
      </x:c>
      <x:c r="AI118" t="n">
        <x:v>0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  <x:c r="AH119" t="n">
        <x:v>118</x:v>
      </x:c>
      <x:c r="AI119" t="n">
        <x:v>0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  <x:c r="AH120" t="n">
        <x:v>119</x:v>
      </x:c>
      <x:c r="AI120" t="n">
        <x:v>0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  <x:c r="AH121" t="n">
        <x:v>120</x:v>
      </x:c>
      <x:c r="AI121" t="n">
        <x:v>0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  <x:c r="AH122" t="n">
        <x:v>121</x:v>
      </x:c>
      <x:c r="AI122" t="n">
        <x:v>0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  <x:c r="AH123" t="n">
        <x:v>122</x:v>
      </x:c>
      <x:c r="AI123" t="n">
        <x:v>0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  <x:c r="AH124" t="n">
        <x:v>123</x:v>
      </x:c>
      <x:c r="AI124" t="n">
        <x:v>0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  <x:c r="AH125" t="n">
        <x:v>124</x:v>
      </x:c>
      <x:c r="AI125" t="n">
        <x:v>0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  <x:c r="AH126" t="n">
        <x:v>125</x:v>
      </x:c>
      <x:c r="AI126" t="n">
        <x:v>0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  <x:c r="AH127" t="n">
        <x:v>126</x:v>
      </x:c>
      <x:c r="AI127" t="n">
        <x:v>0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  <x:c r="AH128" t="n">
        <x:v>127</x:v>
      </x:c>
      <x:c r="AI128" t="n">
        <x:v>0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  <x:c r="AH129" t="n">
        <x:v>128</x:v>
      </x:c>
      <x:c r="AI129" t="n">
        <x:v>0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  <x:c r="AH130" t="n">
        <x:v>129</x:v>
      </x:c>
      <x:c r="AI130" t="n">
        <x:v>0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  <x:c r="AH131" t="n">
        <x:v>130</x:v>
      </x:c>
      <x:c r="AI131" t="n">
        <x:v>0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  <x:c r="AH132" t="n">
        <x:v>131</x:v>
      </x:c>
      <x:c r="AI132" t="n">
        <x:v>0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  <x:c r="AH133" t="n">
        <x:v>132</x:v>
      </x:c>
      <x:c r="AI133" t="n">
        <x:v>0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  <x:c r="AH134" t="n">
        <x:v>133</x:v>
      </x:c>
      <x:c r="AI134" t="n">
        <x:v>0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  <x:c r="AH135" t="n">
        <x:v>134</x:v>
      </x:c>
      <x:c r="AI135" t="n">
        <x:v>0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  <x:c r="AH136" t="n">
        <x:v>135</x:v>
      </x:c>
      <x:c r="AI136" t="n">
        <x:v>0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  <x:c r="AH137" t="n">
        <x:v>136</x:v>
      </x:c>
      <x:c r="AI137" t="n">
        <x:v>0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  <x:c r="AH138" t="n">
        <x:v>137</x:v>
      </x:c>
      <x:c r="AI138" t="n">
        <x:v>0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  <x:c r="AH139" t="n">
        <x:v>138</x:v>
      </x:c>
      <x:c r="AI139" t="n">
        <x:v>0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  <x:c r="AH140" t="n">
        <x:v>139</x:v>
      </x:c>
      <x:c r="AI140" t="n">
        <x:v>0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  <x:c r="AH141" t="n">
        <x:v>140</x:v>
      </x:c>
      <x:c r="AI141" t="n">
        <x:v>0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  <x:c r="AH142" t="n">
        <x:v>141</x:v>
      </x:c>
      <x:c r="AI142" t="n">
        <x:v>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  <x:c r="AH143" t="n">
        <x:v>142</x:v>
      </x:c>
      <x:c r="AI143" t="n">
        <x:v>0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  <x:c r="AH144" t="n">
        <x:v>143</x:v>
      </x:c>
      <x:c r="AI144" t="n">
        <x:v>0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  <x:c r="AH145" t="n">
        <x:v>144</x:v>
      </x:c>
      <x:c r="AI145" t="n">
        <x:v>0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  <x:c r="AH146" t="n">
        <x:v>145</x:v>
      </x:c>
      <x:c r="AI146" t="n">
        <x:v>0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  <x:c r="AH147" t="n">
        <x:v>146</x:v>
      </x:c>
      <x:c r="AI147" t="n">
        <x:v>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  <x:c r="AH148" t="n">
        <x:v>147</x:v>
      </x:c>
      <x:c r="AI148" t="n">
        <x:v>0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  <x:c r="AH149" t="n">
        <x:v>148</x:v>
      </x:c>
      <x:c r="AI149" t="n">
        <x:v>0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  <x:c r="AH150" t="n">
        <x:v>149</x:v>
      </x:c>
      <x:c r="AI150" t="n">
        <x:v>0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  <x:c r="AH151" t="n">
        <x:v>150</x:v>
      </x:c>
      <x:c r="AI151" t="n">
        <x:v>0</x:v>
      </x:c>
    </x:row>
    <x:row r="152">
      <x:c r="A152" t="str">
        <x:v>GP</x:v>
      </x:c>
      <x:c r="B152" t="str">
        <x:v>F</x:v>
      </x:c>
      <x:c r="C152" t="n">
        <x:v>15</x:v>
      </x:c>
      <x:c r="D152" t="str">
        <x:v>U</x:v>
      </x:c>
      <x:c r="E152" t="str">
        <x:v>GT3</x:v>
      </x:c>
      <x:c r="F152" t="str">
        <x:v>A</x:v>
      </x:c>
      <x:c r="G152" t="n">
        <x:v>3</x:v>
      </x:c>
      <x:c r="H152" t="n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n">
        <x:v>1</x:v>
      </x:c>
      <x:c r="N152" t="n">
        <x:v>2</x:v>
      </x:c>
      <x:c r="O152" t="n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n">
        <x:v>1</x:v>
      </x:c>
      <x:c r="Y152" t="n">
        <x:v>3</x:v>
      </x:c>
      <x:c r="Z152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  <x:c r="AH152" t="n">
        <x:v>151</x:v>
      </x:c>
      <x:c r="AI152" t="n">
        <x:v>0</x:v>
      </x:c>
    </x:row>
    <x:row r="153">
      <x:c r="A153" t="str">
        <x:v>GP</x:v>
      </x:c>
      <x:c r="B153" t="str">
        <x:v>M</x:v>
      </x:c>
      <x:c r="C153" t="n">
        <x:v>16</x:v>
      </x:c>
      <x:c r="D153" t="str">
        <x:v>U</x:v>
      </x:c>
      <x:c r="E153" t="str">
        <x:v>GT3</x:v>
      </x:c>
      <x:c r="F153" t="str">
        <x:v>T</x:v>
      </x:c>
      <x:c r="G153" t="n">
        <x:v>4</x:v>
      </x:c>
      <x:c r="H153" t="n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n">
        <x:v>1</x:v>
      </x:c>
      <x:c r="N153" t="n">
        <x:v>3</x:v>
      </x:c>
      <x:c r="O153" t="n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n">
        <x:v>5</x:v>
      </x:c>
      <x:c r="Y153" t="n">
        <x:v>3</x:v>
      </x:c>
      <x:c r="Z153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  <x:c r="AH153" t="n">
        <x:v>152</x:v>
      </x:c>
      <x:c r="AI153" t="n">
        <x:v>0</x:v>
      </x:c>
    </x:row>
    <x:row r="154">
      <x:c r="A154" t="str">
        <x:v>GP</x:v>
      </x:c>
      <x:c r="B154" t="str">
        <x:v>M</x:v>
      </x:c>
      <x:c r="C154" t="n">
        <x:v>16</x:v>
      </x:c>
      <x:c r="D154" t="str">
        <x:v>U</x:v>
      </x:c>
      <x:c r="E154" t="str">
        <x:v>LE3</x:v>
      </x:c>
      <x:c r="F154" t="str">
        <x:v>T</x:v>
      </x:c>
      <x:c r="G154" t="n">
        <x:v>2</x:v>
      </x:c>
      <x:c r="H154" t="n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n">
        <x:v>2</x:v>
      </x:c>
      <x:c r="N154" t="n">
        <x:v>1</x:v>
      </x:c>
      <x:c r="O154" t="n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n">
        <x:v>2</x:v>
      </x:c>
      <x:c r="Y154" t="n">
        <x:v>3</x:v>
      </x:c>
      <x:c r="Z154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  <x:c r="AH154" t="n">
        <x:v>153</x:v>
      </x:c>
      <x:c r="AI154" t="n">
        <x:v>0</x:v>
      </x:c>
    </x:row>
    <x:row r="155">
      <x:c r="A155" t="str">
        <x:v>GP</x:v>
      </x:c>
      <x:c r="B155" t="str">
        <x:v>F</x:v>
      </x:c>
      <x:c r="C155" t="n">
        <x:v>15</x:v>
      </x:c>
      <x:c r="D155" t="str">
        <x:v>U</x:v>
      </x:c>
      <x:c r="E155" t="str">
        <x:v>GT3</x:v>
      </x:c>
      <x:c r="F155" t="str">
        <x:v>T</x:v>
      </x:c>
      <x:c r="G155" t="n">
        <x:v>4</x:v>
      </x:c>
      <x:c r="H155" t="n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n">
        <x:v>1</x:v>
      </x:c>
      <x:c r="N155" t="n">
        <x:v>3</x:v>
      </x:c>
      <x:c r="O155" t="n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n">
        <x:v>4</x:v>
      </x:c>
      <x:c r="Y155" t="n">
        <x:v>2</x:v>
      </x:c>
      <x:c r="Z155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  <x:c r="AH155" t="n">
        <x:v>154</x:v>
      </x:c>
      <x:c r="AI155" t="n">
        <x:v>0</x:v>
      </x:c>
    </x:row>
    <x:row r="156">
      <x:c r="A156" t="str">
        <x:v>GP</x:v>
      </x:c>
      <x:c r="B156" t="str">
        <x:v>F</x:v>
      </x:c>
      <x:c r="C156" t="n">
        <x:v>16</x:v>
      </x:c>
      <x:c r="D156" t="str">
        <x:v>U</x:v>
      </x:c>
      <x:c r="E156" t="str">
        <x:v>LE3</x:v>
      </x:c>
      <x:c r="F156" t="str">
        <x:v>T</x:v>
      </x:c>
      <x:c r="G156" t="n">
        <x:v>1</x:v>
      </x:c>
      <x:c r="H156" t="n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n">
        <x:v>1</x:v>
      </x:c>
      <x:c r="N156" t="n">
        <x:v>1</x:v>
      </x:c>
      <x:c r="O156" t="n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n">
        <x:v>3</x:v>
      </x:c>
      <x:c r="Y156" t="n">
        <x:v>4</x:v>
      </x:c>
      <x:c r="Z156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  <x:c r="AH156" t="n">
        <x:v>155</x:v>
      </x:c>
      <x:c r="AI156" t="n">
        <x:v>0</x:v>
      </x:c>
    </x:row>
    <x:row r="157">
      <x:c r="A157" t="str">
        <x:v>GP</x:v>
      </x:c>
      <x:c r="B157" t="str">
        <x:v>M</x:v>
      </x:c>
      <x:c r="C157" t="n">
        <x:v>17</x:v>
      </x:c>
      <x:c r="D157" t="str">
        <x:v>U</x:v>
      </x:c>
      <x:c r="E157" t="str">
        <x:v>GT3</x:v>
      </x:c>
      <x:c r="F157" t="str">
        <x:v>T</x:v>
      </x:c>
      <x:c r="G157" t="n">
        <x:v>2</x:v>
      </x:c>
      <x:c r="H157" t="n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n">
        <x:v>1</x:v>
      </x:c>
      <x:c r="N157" t="n">
        <x:v>1</x:v>
      </x:c>
      <x:c r="O157" t="n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n">
        <x:v>5</x:v>
      </x:c>
      <x:c r="Y157" t="n">
        <x:v>4</x:v>
      </x:c>
      <x:c r="Z157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  <x:c r="AH157" t="n">
        <x:v>156</x:v>
      </x:c>
      <x:c r="AI157" t="n">
        <x:v>0</x:v>
      </x:c>
    </x:row>
    <x:row r="158">
      <x:c r="A158" t="str">
        <x:v>GP</x:v>
      </x:c>
      <x:c r="B158" t="str">
        <x:v>F</x:v>
      </x:c>
      <x:c r="C158" t="n">
        <x:v>15</x:v>
      </x:c>
      <x:c r="D158" t="str">
        <x:v>U</x:v>
      </x:c>
      <x:c r="E158" t="str">
        <x:v>GT3</x:v>
      </x:c>
      <x:c r="F158" t="str">
        <x:v>T</x:v>
      </x:c>
      <x:c r="G158" t="n">
        <x:v>1</x:v>
      </x:c>
      <x:c r="H158" t="n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n">
        <x:v>1</x:v>
      </x:c>
      <x:c r="N158" t="n">
        <x:v>2</x:v>
      </x:c>
      <x:c r="O158" t="n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n">
        <x:v>4</x:v>
      </x:c>
      <x:c r="Y158" t="n">
        <x:v>4</x:v>
      </x:c>
      <x:c r="Z158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  <x:c r="AH158" t="n">
        <x:v>157</x:v>
      </x:c>
      <x:c r="AI158" t="n">
        <x:v>0</x:v>
      </x:c>
    </x:row>
    <x:row r="159">
      <x:c r="A159" t="str">
        <x:v>GP</x:v>
      </x:c>
      <x:c r="B159" t="str">
        <x:v>F</x:v>
      </x:c>
      <x:c r="C159" t="n">
        <x:v>15</x:v>
      </x:c>
      <x:c r="D159" t="str">
        <x:v>U</x:v>
      </x:c>
      <x:c r="E159" t="str">
        <x:v>LE3</x:v>
      </x:c>
      <x:c r="F159" t="str">
        <x:v>A</x:v>
      </x:c>
      <x:c r="G159" t="n">
        <x:v>2</x:v>
      </x:c>
      <x:c r="H159" t="n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n">
        <x:v>2</x:v>
      </x:c>
      <x:c r="N159" t="n">
        <x:v>1</x:v>
      </x:c>
      <x:c r="O159" t="n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n">
        <x:v>4</x:v>
      </x:c>
      <x:c r="Y159" t="n">
        <x:v>4</x:v>
      </x:c>
      <x:c r="Z159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  <x:c r="AH159" t="n">
        <x:v>158</x:v>
      </x:c>
      <x:c r="AI159" t="n">
        <x:v>0</x:v>
      </x:c>
    </x:row>
    <x:row r="160">
      <x:c r="A160" t="str">
        <x:v>GP</x:v>
      </x:c>
      <x:c r="B160" t="str">
        <x:v>F</x:v>
      </x:c>
      <x:c r="C160" t="n">
        <x:v>15</x:v>
      </x:c>
      <x:c r="D160" t="str">
        <x:v>U</x:v>
      </x:c>
      <x:c r="E160" t="str">
        <x:v>GT3</x:v>
      </x:c>
      <x:c r="F160" t="str">
        <x:v>T</x:v>
      </x:c>
      <x:c r="G160" t="n">
        <x:v>3</x:v>
      </x:c>
      <x:c r="H160" t="n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n">
        <x:v>1</x:v>
      </x:c>
      <x:c r="N160" t="n">
        <x:v>2</x:v>
      </x:c>
      <x:c r="O160" t="n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n">
        <x:v>3</x:v>
      </x:c>
      <x:c r="Y160" t="n">
        <x:v>3</x:v>
      </x:c>
      <x:c r="Z160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  <x:c r="AH160" t="n">
        <x:v>159</x:v>
      </x:c>
      <x:c r="AI160" t="n">
        <x:v>0</x:v>
      </x:c>
    </x:row>
    <x:row r="161">
      <x:c r="A161" t="str">
        <x:v>GP</x:v>
      </x:c>
      <x:c r="B161" t="str">
        <x:v>F</x:v>
      </x:c>
      <x:c r="C161" t="n">
        <x:v>15</x:v>
      </x:c>
      <x:c r="D161" t="str">
        <x:v>U</x:v>
      </x:c>
      <x:c r="E161" t="str">
        <x:v>GT3</x:v>
      </x:c>
      <x:c r="F161" t="str">
        <x:v>T</x:v>
      </x:c>
      <x:c r="G161" t="n">
        <x:v>1</x:v>
      </x:c>
      <x:c r="H161" t="n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n">
        <x:v>1</x:v>
      </x:c>
      <x:c r="N161" t="n">
        <x:v>2</x:v>
      </x:c>
      <x:c r="O161" t="n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n">
        <x:v>4</x:v>
      </x:c>
      <x:c r="Y161" t="n">
        <x:v>3</x:v>
      </x:c>
      <x:c r="Z16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  <x:c r="AH161" t="n">
        <x:v>160</x:v>
      </x:c>
      <x:c r="AI161" t="n">
        <x:v>0</x:v>
      </x:c>
    </x:row>
    <x:row r="162">
      <x:c r="A162" t="str">
        <x:v>GP</x:v>
      </x:c>
      <x:c r="B162" t="str">
        <x:v>F</x:v>
      </x:c>
      <x:c r="C162" t="n">
        <x:v>15</x:v>
      </x:c>
      <x:c r="D162" t="str">
        <x:v>U</x:v>
      </x:c>
      <x:c r="E162" t="str">
        <x:v>GT3</x:v>
      </x:c>
      <x:c r="F162" t="str">
        <x:v>T</x:v>
      </x:c>
      <x:c r="G162" t="n">
        <x:v>1</x:v>
      </x:c>
      <x:c r="H162" t="n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n">
        <x:v>1</x:v>
      </x:c>
      <x:c r="N162" t="n">
        <x:v>2</x:v>
      </x:c>
      <x:c r="O162" t="n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n">
        <x:v>2</x:v>
      </x:c>
      <x:c r="Y162" t="n">
        <x:v>3</x:v>
      </x:c>
      <x:c r="Z162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  <x:c r="AH162" t="n">
        <x:v>161</x:v>
      </x:c>
      <x:c r="AI162" t="n">
        <x:v>0</x:v>
      </x:c>
    </x:row>
    <x:row r="163">
      <x:c r="A163" t="str">
        <x:v>GP</x:v>
      </x:c>
      <x:c r="B163" t="str">
        <x:v>M</x:v>
      </x:c>
      <x:c r="C163" t="n">
        <x:v>16</x:v>
      </x:c>
      <x:c r="D163" t="str">
        <x:v>U</x:v>
      </x:c>
      <x:c r="E163" t="str">
        <x:v>GT3</x:v>
      </x:c>
      <x:c r="F163" t="str">
        <x:v>T</x:v>
      </x:c>
      <x:c r="G163" t="n">
        <x:v>4</x:v>
      </x:c>
      <x:c r="H163" t="n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n">
        <x:v>1</x:v>
      </x:c>
      <x:c r="N163" t="n">
        <x:v>1</x:v>
      </x:c>
      <x:c r="O163" t="n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n">
        <x:v>3</x:v>
      </x:c>
      <x:c r="Y163" t="n">
        <x:v>3</x:v>
      </x:c>
      <x:c r="Z163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  <x:c r="AH163" t="n">
        <x:v>162</x:v>
      </x:c>
      <x:c r="AI163" t="n">
        <x:v>0</x:v>
      </x:c>
    </x:row>
    <x:row r="164">
      <x:c r="A164" t="str">
        <x:v>GP</x:v>
      </x:c>
      <x:c r="B164" t="str">
        <x:v>M</x:v>
      </x:c>
      <x:c r="C164" t="n">
        <x:v>15</x:v>
      </x:c>
      <x:c r="D164" t="str">
        <x:v>U</x:v>
      </x:c>
      <x:c r="E164" t="str">
        <x:v>LE3</x:v>
      </x:c>
      <x:c r="F164" t="str">
        <x:v>A</x:v>
      </x:c>
      <x:c r="G164" t="n">
        <x:v>2</x:v>
      </x:c>
      <x:c r="H164" t="n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n">
        <x:v>4</x:v>
      </x:c>
      <x:c r="N164" t="n">
        <x:v>1</x:v>
      </x:c>
      <x:c r="O164" t="n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n">
        <x:v>4</x:v>
      </x:c>
      <x:c r="Y164" t="n">
        <x:v>5</x:v>
      </x:c>
      <x:c r="Z164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  <x:c r="AH164" t="n">
        <x:v>163</x:v>
      </x:c>
      <x:c r="AI164" t="n">
        <x:v>0</x:v>
      </x:c>
    </x:row>
    <x:row r="165">
      <x:c r="A165" t="str">
        <x:v>GP</x:v>
      </x:c>
      <x:c r="B165" t="str">
        <x:v>M</x:v>
      </x:c>
      <x:c r="C165" t="n">
        <x:v>18</x:v>
      </x:c>
      <x:c r="D165" t="str">
        <x:v>U</x:v>
      </x:c>
      <x:c r="E165" t="str">
        <x:v>LE3</x:v>
      </x:c>
      <x:c r="F165" t="str">
        <x:v>T</x:v>
      </x:c>
      <x:c r="G165" t="n">
        <x:v>1</x:v>
      </x:c>
      <x:c r="H165" t="n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n">
        <x:v>1</x:v>
      </x:c>
      <x:c r="N165" t="n">
        <x:v>1</x:v>
      </x:c>
      <x:c r="O165" t="n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n">
        <x:v>2</x:v>
      </x:c>
      <x:c r="Y165" t="n">
        <x:v>3</x:v>
      </x:c>
      <x:c r="Z165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  <x:c r="AH165" t="n">
        <x:v>164</x:v>
      </x:c>
      <x:c r="AI165" t="n">
        <x:v>0</x:v>
      </x:c>
    </x:row>
    <x:row r="166">
      <x:c r="A166" t="str">
        <x:v>GP</x:v>
      </x:c>
      <x:c r="B166" t="str">
        <x:v>M</x:v>
      </x:c>
      <x:c r="C166" t="n">
        <x:v>16</x:v>
      </x:c>
      <x:c r="D166" t="str">
        <x:v>U</x:v>
      </x:c>
      <x:c r="E166" t="str">
        <x:v>LE3</x:v>
      </x:c>
      <x:c r="F166" t="str">
        <x:v>T</x:v>
      </x:c>
      <x:c r="G166" t="n">
        <x:v>2</x:v>
      </x:c>
      <x:c r="H166" t="n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n">
        <x:v>1</x:v>
      </x:c>
      <x:c r="N166" t="n">
        <x:v>1</x:v>
      </x:c>
      <x:c r="O166" t="n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n">
        <x:v>4</x:v>
      </x:c>
      <x:c r="Y166" t="n">
        <x:v>4</x:v>
      </x:c>
      <x:c r="Z166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  <x:c r="AH166" t="n">
        <x:v>165</x:v>
      </x:c>
      <x:c r="AI166" t="n">
        <x:v>0</x:v>
      </x:c>
    </x:row>
    <x:row r="167">
      <x:c r="A167" t="str">
        <x:v>GP</x:v>
      </x:c>
      <x:c r="B167" t="str">
        <x:v>F</x:v>
      </x:c>
      <x:c r="C167" t="n">
        <x:v>15</x:v>
      </x:c>
      <x:c r="D167" t="str">
        <x:v>R</x:v>
      </x:c>
      <x:c r="E167" t="str">
        <x:v>GT3</x:v>
      </x:c>
      <x:c r="F167" t="str">
        <x:v>T</x:v>
      </x:c>
      <x:c r="G167" t="n">
        <x:v>3</x:v>
      </x:c>
      <x:c r="H167" t="n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n">
        <x:v>2</x:v>
      </x:c>
      <x:c r="N167" t="n">
        <x:v>3</x:v>
      </x:c>
      <x:c r="O167" t="n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n">
        <x:v>4</x:v>
      </x:c>
      <x:c r="Y167" t="n">
        <x:v>2</x:v>
      </x:c>
      <x:c r="Z167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  <x:c r="AH167" t="n">
        <x:v>166</x:v>
      </x:c>
      <x:c r="AI167" t="n">
        <x:v>0</x:v>
      </x:c>
    </x:row>
    <x:row r="168">
      <x:c r="A168" t="str">
        <x:v>GP</x:v>
      </x:c>
      <x:c r="B168" t="str">
        <x:v>M</x:v>
      </x:c>
      <x:c r="C168" t="n">
        <x:v>19</x:v>
      </x:c>
      <x:c r="D168" t="str">
        <x:v>U</x:v>
      </x:c>
      <x:c r="E168" t="str">
        <x:v>GT3</x:v>
      </x:c>
      <x:c r="F168" t="str">
        <x:v>T</x:v>
      </x:c>
      <x:c r="G168" t="n">
        <x:v>3</x:v>
      </x:c>
      <x:c r="H168" t="n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n">
        <x:v>1</x:v>
      </x:c>
      <x:c r="N168" t="n">
        <x:v>1</x:v>
      </x:c>
      <x:c r="O168" t="n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n">
        <x:v>4</x:v>
      </x:c>
      <x:c r="Y168" t="n">
        <x:v>5</x:v>
      </x:c>
      <x:c r="Z168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  <x:c r="AH168" t="n">
        <x:v>167</x:v>
      </x:c>
      <x:c r="AI168" t="n">
        <x:v>0</x:v>
      </x:c>
    </x:row>
    <x:row r="169">
      <x:c r="A169" t="str">
        <x:v>GP</x:v>
      </x:c>
      <x:c r="B169" t="str">
        <x:v>F</x:v>
      </x:c>
      <x:c r="C169" t="n">
        <x:v>17</x:v>
      </x:c>
      <x:c r="D169" t="str">
        <x:v>U</x:v>
      </x:c>
      <x:c r="E169" t="str">
        <x:v>GT3</x:v>
      </x:c>
      <x:c r="F169" t="str">
        <x:v>T</x:v>
      </x:c>
      <x:c r="G169" t="n">
        <x:v>4</x:v>
      </x:c>
      <x:c r="H169" t="n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n">
        <x:v>1</x:v>
      </x:c>
      <x:c r="N169" t="n">
        <x:v>1</x:v>
      </x:c>
      <x:c r="O169" t="n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n">
        <x:v>4</x:v>
      </x:c>
      <x:c r="Y169" t="n">
        <x:v>2</x:v>
      </x:c>
      <x:c r="Z169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  <x:c r="AH169" t="n">
        <x:v>168</x:v>
      </x:c>
      <x:c r="AI169" t="n">
        <x:v>0</x:v>
      </x:c>
    </x:row>
    <x:row r="170">
      <x:c r="A170" t="str">
        <x:v>GP</x:v>
      </x:c>
      <x:c r="B170" t="str">
        <x:v>M</x:v>
      </x:c>
      <x:c r="C170" t="n">
        <x:v>15</x:v>
      </x:c>
      <x:c r="D170" t="str">
        <x:v>R</x:v>
      </x:c>
      <x:c r="E170" t="str">
        <x:v>GT3</x:v>
      </x:c>
      <x:c r="F170" t="str">
        <x:v>T</x:v>
      </x:c>
      <x:c r="G170" t="n">
        <x:v>2</x:v>
      </x:c>
      <x:c r="H170" t="n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n">
        <x:v>1</x:v>
      </x:c>
      <x:c r="N170" t="n">
        <x:v>2</x:v>
      </x:c>
      <x:c r="O170" t="n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n">
        <x:v>4</x:v>
      </x:c>
      <x:c r="Y170" t="n">
        <x:v>4</x:v>
      </x:c>
      <x:c r="Z170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  <x:c r="AH170" t="n">
        <x:v>169</x:v>
      </x:c>
      <x:c r="AI170" t="n">
        <x:v>0</x:v>
      </x:c>
    </x:row>
    <x:row r="171">
      <x:c r="A171" t="str">
        <x:v>GP</x:v>
      </x:c>
      <x:c r="B171" t="str">
        <x:v>M</x:v>
      </x:c>
      <x:c r="C171" t="n">
        <x:v>17</x:v>
      </x:c>
      <x:c r="D171" t="str">
        <x:v>R</x:v>
      </x:c>
      <x:c r="E171" t="str">
        <x:v>LE3</x:v>
      </x:c>
      <x:c r="F171" t="str">
        <x:v>T</x:v>
      </x:c>
      <x:c r="G171" t="n">
        <x:v>1</x:v>
      </x:c>
      <x:c r="H171" t="n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n">
        <x:v>1</x:v>
      </x:c>
      <x:c r="N171" t="n">
        <x:v>1</x:v>
      </x:c>
      <x:c r="O171" t="n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n">
        <x:v>2</x:v>
      </x:c>
      <x:c r="Y171" t="n">
        <x:v>2</x:v>
      </x:c>
      <x:c r="Z17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  <x:c r="AH171" t="n">
        <x:v>170</x:v>
      </x:c>
      <x:c r="AI171" t="n">
        <x:v>0</x:v>
      </x:c>
    </x:row>
    <x:row r="172">
      <x:c r="A172" t="str">
        <x:v>GP</x:v>
      </x:c>
      <x:c r="B172" t="str">
        <x:v>F</x:v>
      </x:c>
      <x:c r="C172" t="n">
        <x:v>18</x:v>
      </x:c>
      <x:c r="D172" t="str">
        <x:v>R</x:v>
      </x:c>
      <x:c r="E172" t="str">
        <x:v>GT3</x:v>
      </x:c>
      <x:c r="F172" t="str">
        <x:v>T</x:v>
      </x:c>
      <x:c r="G172" t="n">
        <x:v>1</x:v>
      </x:c>
      <x:c r="H172" t="n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n">
        <x:v>3</x:v>
      </x:c>
      <x:c r="N172" t="n">
        <x:v>1</x:v>
      </x:c>
      <x:c r="O172" t="n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n">
        <x:v>5</x:v>
      </x:c>
      <x:c r="Y172" t="n">
        <x:v>2</x:v>
      </x:c>
      <x:c r="Z172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  <x:c r="AH172" t="n">
        <x:v>171</x:v>
      </x:c>
      <x:c r="AI172" t="n">
        <x:v>0</x:v>
      </x:c>
    </x:row>
    <x:row r="173">
      <x:c r="A173" t="str">
        <x:v>GP</x:v>
      </x:c>
      <x:c r="B173" t="str">
        <x:v>M</x:v>
      </x:c>
      <x:c r="C173" t="n">
        <x:v>16</x:v>
      </x:c>
      <x:c r="D173" t="str">
        <x:v>R</x:v>
      </x:c>
      <x:c r="E173" t="str">
        <x:v>GT3</x:v>
      </x:c>
      <x:c r="F173" t="str">
        <x:v>T</x:v>
      </x:c>
      <x:c r="G173" t="n">
        <x:v>2</x:v>
      </x:c>
      <x:c r="H173" t="n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n">
        <x:v>3</x:v>
      </x:c>
      <x:c r="N173" t="n">
        <x:v>1</x:v>
      </x:c>
      <x:c r="O173" t="n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n">
        <x:v>4</x:v>
      </x:c>
      <x:c r="Y173" t="n">
        <x:v>2</x:v>
      </x:c>
      <x:c r="Z173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  <x:c r="AH173" t="n">
        <x:v>172</x:v>
      </x:c>
      <x:c r="AI173" t="n">
        <x:v>0</x:v>
      </x:c>
    </x:row>
    <x:row r="174">
      <x:c r="A174" t="str">
        <x:v>GP</x:v>
      </x:c>
      <x:c r="B174" t="str">
        <x:v>M</x:v>
      </x:c>
      <x:c r="C174" t="n">
        <x:v>16</x:v>
      </x:c>
      <x:c r="D174" t="str">
        <x:v>U</x:v>
      </x:c>
      <x:c r="E174" t="str">
        <x:v>GT3</x:v>
      </x:c>
      <x:c r="F174" t="str">
        <x:v>T</x:v>
      </x:c>
      <x:c r="G174" t="n">
        <x:v>3</x:v>
      </x:c>
      <x:c r="H174" t="n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n">
        <x:v>1</x:v>
      </x:c>
      <x:c r="N174" t="n">
        <x:v>2</x:v>
      </x:c>
      <x:c r="O174" t="n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n">
        <x:v>4</x:v>
      </x:c>
      <x:c r="Y174" t="n">
        <x:v>5</x:v>
      </x:c>
      <x:c r="Z174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  <x:c r="AH174" t="n">
        <x:v>173</x:v>
      </x:c>
      <x:c r="AI174" t="n">
        <x:v>0</x:v>
      </x:c>
    </x:row>
    <x:row r="175">
      <x:c r="A175" t="str">
        <x:v>GP</x:v>
      </x:c>
      <x:c r="B175" t="str">
        <x:v>M</x:v>
      </x:c>
      <x:c r="C175" t="n">
        <x:v>16</x:v>
      </x:c>
      <x:c r="D175" t="str">
        <x:v>U</x:v>
      </x:c>
      <x:c r="E175" t="str">
        <x:v>LE3</x:v>
      </x:c>
      <x:c r="F175" t="str">
        <x:v>T</x:v>
      </x:c>
      <x:c r="G175" t="n">
        <x:v>1</x:v>
      </x:c>
      <x:c r="H175" t="n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n">
        <x:v>2</x:v>
      </x:c>
      <x:c r="N175" t="n">
        <x:v>1</x:v>
      </x:c>
      <x:c r="O175" t="n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n">
        <x:v>4</x:v>
      </x:c>
      <x:c r="Y175" t="n">
        <x:v>4</x:v>
      </x:c>
      <x:c r="Z175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  <x:c r="AH175" t="n">
        <x:v>174</x:v>
      </x:c>
      <x:c r="AI175" t="n">
        <x:v>0</x:v>
      </x:c>
    </x:row>
    <x:row r="176">
      <x:c r="A176" t="str">
        <x:v>GP</x:v>
      </x:c>
      <x:c r="B176" t="str">
        <x:v>M</x:v>
      </x:c>
      <x:c r="C176" t="n">
        <x:v>17</x:v>
      </x:c>
      <x:c r="D176" t="str">
        <x:v>R</x:v>
      </x:c>
      <x:c r="E176" t="str">
        <x:v>LE3</x:v>
      </x:c>
      <x:c r="F176" t="str">
        <x:v>T</x:v>
      </x:c>
      <x:c r="G176" t="n">
        <x:v>2</x:v>
      </x:c>
      <x:c r="H176" t="n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n">
        <x:v>2</x:v>
      </x:c>
      <x:c r="N176" t="n">
        <x:v>1</x:v>
      </x:c>
      <x:c r="O176" t="n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n">
        <x:v>3</x:v>
      </x:c>
      <x:c r="Y176" t="n">
        <x:v>3</x:v>
      </x:c>
      <x:c r="Z176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  <x:c r="AH176" t="n">
        <x:v>175</x:v>
      </x:c>
      <x:c r="AI176" t="n">
        <x:v>0</x:v>
      </x:c>
    </x:row>
    <x:row r="177">
      <x:c r="A177" t="str">
        <x:v>GP</x:v>
      </x:c>
      <x:c r="B177" t="str">
        <x:v>M</x:v>
      </x:c>
      <x:c r="C177" t="n">
        <x:v>17</x:v>
      </x:c>
      <x:c r="D177" t="str">
        <x:v>R</x:v>
      </x:c>
      <x:c r="E177" t="str">
        <x:v>GT3</x:v>
      </x:c>
      <x:c r="F177" t="str">
        <x:v>T</x:v>
      </x:c>
      <x:c r="G177" t="n">
        <x:v>3</x:v>
      </x:c>
      <x:c r="H177" t="n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n">
        <x:v>2</x:v>
      </x:c>
      <x:c r="N177" t="n">
        <x:v>2</x:v>
      </x:c>
      <x:c r="O177" t="n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n">
        <x:v>4</x:v>
      </x:c>
      <x:c r="Y177" t="n">
        <x:v>4</x:v>
      </x:c>
      <x:c r="Z177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  <x:c r="AH177" t="n">
        <x:v>176</x:v>
      </x:c>
      <x:c r="AI177" t="n">
        <x:v>0</x:v>
      </x:c>
    </x:row>
    <x:row r="178">
      <x:c r="A178" t="str">
        <x:v>GP</x:v>
      </x:c>
      <x:c r="B178" t="str">
        <x:v>M</x:v>
      </x:c>
      <x:c r="C178" t="n">
        <x:v>15</x:v>
      </x:c>
      <x:c r="D178" t="str">
        <x:v>U</x:v>
      </x:c>
      <x:c r="E178" t="str">
        <x:v>LE3</x:v>
      </x:c>
      <x:c r="F178" t="str">
        <x:v>T</x:v>
      </x:c>
      <x:c r="G178" t="n">
        <x:v>1</x:v>
      </x:c>
      <x:c r="H178" t="n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n">
        <x:v>2</x:v>
      </x:c>
      <x:c r="N178" t="n">
        <x:v>1</x:v>
      </x:c>
      <x:c r="O178" t="n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n">
        <x:v>4</x:v>
      </x:c>
      <x:c r="Y178" t="n">
        <x:v>4</x:v>
      </x:c>
      <x:c r="Z178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  <x:c r="AH178" t="n">
        <x:v>177</x:v>
      </x:c>
      <x:c r="AI178" t="n">
        <x:v>0</x:v>
      </x:c>
    </x:row>
    <x:row r="179">
      <x:c r="A179" t="str">
        <x:v>GP</x:v>
      </x:c>
      <x:c r="B179" t="str">
        <x:v>M</x:v>
      </x:c>
      <x:c r="C179" t="n">
        <x:v>16</x:v>
      </x:c>
      <x:c r="D179" t="str">
        <x:v>U</x:v>
      </x:c>
      <x:c r="E179" t="str">
        <x:v>GT3</x:v>
      </x:c>
      <x:c r="F179" t="str">
        <x:v>T</x:v>
      </x:c>
      <x:c r="G179" t="n">
        <x:v>1</x:v>
      </x:c>
      <x:c r="H179" t="n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n">
        <x:v>1</x:v>
      </x:c>
      <x:c r="N179" t="n">
        <x:v>1</x:v>
      </x:c>
      <x:c r="O179" t="n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n">
        <x:v>5</x:v>
      </x:c>
      <x:c r="Y179" t="n">
        <x:v>3</x:v>
      </x:c>
      <x:c r="Z179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  <x:c r="AH179" t="n">
        <x:v>178</x:v>
      </x:c>
      <x:c r="AI179" t="n">
        <x:v>0</x:v>
      </x:c>
    </x:row>
    <x:row r="180">
      <x:c r="A180" t="str">
        <x:v>GP</x:v>
      </x:c>
      <x:c r="B180" t="str">
        <x:v>M</x:v>
      </x:c>
      <x:c r="C180" t="n">
        <x:v>17</x:v>
      </x:c>
      <x:c r="D180" t="str">
        <x:v>R</x:v>
      </x:c>
      <x:c r="E180" t="str">
        <x:v>LE3</x:v>
      </x:c>
      <x:c r="F180" t="str">
        <x:v>T</x:v>
      </x:c>
      <x:c r="G180" t="n">
        <x:v>1</x:v>
      </x:c>
      <x:c r="H180" t="n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n">
        <x:v>4</x:v>
      </x:c>
      <x:c r="N180" t="n">
        <x:v>2</x:v>
      </x:c>
      <x:c r="O180" t="n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n">
        <x:v>5</x:v>
      </x:c>
      <x:c r="Y180" t="n">
        <x:v>3</x:v>
      </x:c>
      <x:c r="Z180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  <x:c r="AH180" t="n">
        <x:v>179</x:v>
      </x:c>
      <x:c r="AI180" t="n">
        <x:v>0</x:v>
      </x:c>
    </x:row>
    <x:row r="181">
      <x:c r="A181" t="str">
        <x:v>GP</x:v>
      </x:c>
      <x:c r="B181" t="str">
        <x:v>M</x:v>
      </x:c>
      <x:c r="C181" t="n">
        <x:v>17</x:v>
      </x:c>
      <x:c r="D181" t="str">
        <x:v>U</x:v>
      </x:c>
      <x:c r="E181" t="str">
        <x:v>GT3</x:v>
      </x:c>
      <x:c r="F181" t="str">
        <x:v>T</x:v>
      </x:c>
      <x:c r="G181" t="n">
        <x:v>3</x:v>
      </x:c>
      <x:c r="H181" t="n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n">
        <x:v>2</x:v>
      </x:c>
      <x:c r="N181" t="n">
        <x:v>1</x:v>
      </x:c>
      <x:c r="O181" t="n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n">
        <x:v>4</x:v>
      </x:c>
      <x:c r="Y181" t="n">
        <x:v>5</x:v>
      </x:c>
      <x:c r="Z18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  <x:c r="AH181" t="n">
        <x:v>180</x:v>
      </x:c>
      <x:c r="AI181" t="n">
        <x:v>0</x:v>
      </x:c>
    </x:row>
    <x:row r="182">
      <x:c r="A182" t="str">
        <x:v>GP</x:v>
      </x:c>
      <x:c r="B182" t="str">
        <x:v>M</x:v>
      </x:c>
      <x:c r="C182" t="n">
        <x:v>16</x:v>
      </x:c>
      <x:c r="D182" t="str">
        <x:v>U</x:v>
      </x:c>
      <x:c r="E182" t="str">
        <x:v>GT3</x:v>
      </x:c>
      <x:c r="F182" t="str">
        <x:v>T</x:v>
      </x:c>
      <x:c r="G182" t="n">
        <x:v>2</x:v>
      </x:c>
      <x:c r="H182" t="n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n">
        <x:v>1</x:v>
      </x:c>
      <x:c r="N182" t="n">
        <x:v>2</x:v>
      </x:c>
      <x:c r="O182" t="n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n">
        <x:v>4</x:v>
      </x:c>
      <x:c r="Y182" t="n">
        <x:v>3</x:v>
      </x:c>
      <x:c r="Z182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  <x:c r="AH182" t="n">
        <x:v>181</x:v>
      </x:c>
      <x:c r="AI182" t="n">
        <x:v>0</x:v>
      </x:c>
    </x:row>
    <x:row r="183">
      <x:c r="A183" t="str">
        <x:v>GP</x:v>
      </x:c>
      <x:c r="B183" t="str">
        <x:v>F</x:v>
      </x:c>
      <x:c r="C183" t="n">
        <x:v>16</x:v>
      </x:c>
      <x:c r="D183" t="str">
        <x:v>U</x:v>
      </x:c>
      <x:c r="E183" t="str">
        <x:v>GT3</x:v>
      </x:c>
      <x:c r="F183" t="str">
        <x:v>T</x:v>
      </x:c>
      <x:c r="G183" t="n">
        <x:v>4</x:v>
      </x:c>
      <x:c r="H183" t="n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n">
        <x:v>1</x:v>
      </x:c>
      <x:c r="N183" t="n">
        <x:v>2</x:v>
      </x:c>
      <x:c r="O183" t="n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n">
        <x:v>4</x:v>
      </x:c>
      <x:c r="Y183" t="n">
        <x:v>2</x:v>
      </x:c>
      <x:c r="Z183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  <x:c r="AH183" t="n">
        <x:v>182</x:v>
      </x:c>
      <x:c r="AI183" t="n">
        <x:v>0</x:v>
      </x:c>
    </x:row>
    <x:row r="184">
      <x:c r="A184" t="str">
        <x:v>GP</x:v>
      </x:c>
      <x:c r="B184" t="str">
        <x:v>F</x:v>
      </x:c>
      <x:c r="C184" t="n">
        <x:v>16</x:v>
      </x:c>
      <x:c r="D184" t="str">
        <x:v>U</x:v>
      </x:c>
      <x:c r="E184" t="str">
        <x:v>GT3</x:v>
      </x:c>
      <x:c r="F184" t="str">
        <x:v>T</x:v>
      </x:c>
      <x:c r="G184" t="n">
        <x:v>2</x:v>
      </x:c>
      <x:c r="H184" t="n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n">
        <x:v>1</x:v>
      </x:c>
      <x:c r="N184" t="n">
        <x:v>2</x:v>
      </x:c>
      <x:c r="O184" t="n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n">
        <x:v>5</x:v>
      </x:c>
      <x:c r="Y184" t="n">
        <x:v>1</x:v>
      </x:c>
      <x:c r="Z184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  <x:c r="AH184" t="n">
        <x:v>183</x:v>
      </x:c>
      <x:c r="AI184" t="n">
        <x:v>0</x:v>
      </x:c>
    </x:row>
    <x:row r="185">
      <x:c r="A185" t="str">
        <x:v>GP</x:v>
      </x:c>
      <x:c r="B185" t="str">
        <x:v>F</x:v>
      </x:c>
      <x:c r="C185" t="n">
        <x:v>16</x:v>
      </x:c>
      <x:c r="D185" t="str">
        <x:v>U</x:v>
      </x:c>
      <x:c r="E185" t="str">
        <x:v>GT3</x:v>
      </x:c>
      <x:c r="F185" t="str">
        <x:v>T</x:v>
      </x:c>
      <x:c r="G185" t="n">
        <x:v>4</x:v>
      </x:c>
      <x:c r="H185" t="n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n">
        <x:v>1</x:v>
      </x:c>
      <x:c r="N185" t="n">
        <x:v>2</x:v>
      </x:c>
      <x:c r="O185" t="n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n">
        <x:v>4</x:v>
      </x:c>
      <x:c r="Y185" t="n">
        <x:v>4</x:v>
      </x:c>
      <x:c r="Z185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  <x:c r="AH185" t="n">
        <x:v>184</x:v>
      </x:c>
      <x:c r="AI185" t="n">
        <x:v>0</x:v>
      </x:c>
    </x:row>
    <x:row r="186">
      <x:c r="A186" t="str">
        <x:v>GP</x:v>
      </x:c>
      <x:c r="B186" t="str">
        <x:v>M</x:v>
      </x:c>
      <x:c r="C186" t="n">
        <x:v>16</x:v>
      </x:c>
      <x:c r="D186" t="str">
        <x:v>U</x:v>
      </x:c>
      <x:c r="E186" t="str">
        <x:v>GT3</x:v>
      </x:c>
      <x:c r="F186" t="str">
        <x:v>T</x:v>
      </x:c>
      <x:c r="G186" t="n">
        <x:v>3</x:v>
      </x:c>
      <x:c r="H186" t="n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n">
        <x:v>3</x:v>
      </x:c>
      <x:c r="N186" t="n">
        <x:v>1</x:v>
      </x:c>
      <x:c r="O186" t="n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n">
        <x:v>3</x:v>
      </x:c>
      <x:c r="Y186" t="n">
        <x:v>4</x:v>
      </x:c>
      <x:c r="Z186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  <x:c r="AH186" t="n">
        <x:v>185</x:v>
      </x:c>
      <x:c r="AI186" t="n">
        <x:v>0</x:v>
      </x:c>
    </x:row>
    <x:row r="187">
      <x:c r="A187" t="str">
        <x:v>GP</x:v>
      </x:c>
      <x:c r="B187" t="str">
        <x:v>M</x:v>
      </x:c>
      <x:c r="C187" t="n">
        <x:v>16</x:v>
      </x:c>
      <x:c r="D187" t="str">
        <x:v>U</x:v>
      </x:c>
      <x:c r="E187" t="str">
        <x:v>GT3</x:v>
      </x:c>
      <x:c r="F187" t="str">
        <x:v>T</x:v>
      </x:c>
      <x:c r="G187" t="n">
        <x:v>1</x:v>
      </x:c>
      <x:c r="H187" t="n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n">
        <x:v>2</x:v>
      </x:c>
      <x:c r="N187" t="n">
        <x:v>2</x:v>
      </x:c>
      <x:c r="O187" t="n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n">
        <x:v>4</x:v>
      </x:c>
      <x:c r="Y187" t="n">
        <x:v>3</x:v>
      </x:c>
      <x:c r="Z187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  <x:c r="AH187" t="n">
        <x:v>186</x:v>
      </x:c>
      <x:c r="AI187" t="n">
        <x:v>0</x:v>
      </x:c>
    </x:row>
    <x:row r="188">
      <x:c r="A188" t="str">
        <x:v>GP</x:v>
      </x:c>
      <x:c r="B188" t="str">
        <x:v>M</x:v>
      </x:c>
      <x:c r="C188" t="n">
        <x:v>17</x:v>
      </x:c>
      <x:c r="D188" t="str">
        <x:v>U</x:v>
      </x:c>
      <x:c r="E188" t="str">
        <x:v>LE3</x:v>
      </x:c>
      <x:c r="F188" t="str">
        <x:v>T</x:v>
      </x:c>
      <x:c r="G188" t="n">
        <x:v>4</x:v>
      </x:c>
      <x:c r="H188" t="n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n">
        <x:v>1</x:v>
      </x:c>
      <x:c r="N188" t="n">
        <x:v>2</x:v>
      </x:c>
      <x:c r="O188" t="n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n">
        <x:v>4</x:v>
      </x:c>
      <x:c r="Y188" t="n">
        <x:v>4</x:v>
      </x:c>
      <x:c r="Z188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  <x:c r="AH188" t="n">
        <x:v>187</x:v>
      </x:c>
      <x:c r="AI188" t="n">
        <x:v>0</x:v>
      </x:c>
    </x:row>
    <x:row r="189">
      <x:c r="A189" t="str">
        <x:v>GP</x:v>
      </x:c>
      <x:c r="B189" t="str">
        <x:v>F</x:v>
      </x:c>
      <x:c r="C189" t="n">
        <x:v>16</x:v>
      </x:c>
      <x:c r="D189" t="str">
        <x:v>U</x:v>
      </x:c>
      <x:c r="E189" t="str">
        <x:v>GT3</x:v>
      </x:c>
      <x:c r="F189" t="str">
        <x:v>T</x:v>
      </x:c>
      <x:c r="G189" t="n">
        <x:v>1</x:v>
      </x:c>
      <x:c r="H189" t="n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n">
        <x:v>1</x:v>
      </x:c>
      <x:c r="N189" t="n">
        <x:v>2</x:v>
      </x:c>
      <x:c r="O189" t="n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n">
        <x:v>4</x:v>
      </x:c>
      <x:c r="Y189" t="n">
        <x:v>3</x:v>
      </x:c>
      <x:c r="Z189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  <x:c r="AH189" t="n">
        <x:v>188</x:v>
      </x:c>
      <x:c r="AI189" t="n">
        <x:v>0</x:v>
      </x:c>
    </x:row>
    <x:row r="190">
      <x:c r="A190" t="str">
        <x:v>GP</x:v>
      </x:c>
      <x:c r="B190" t="str">
        <x:v>F</x:v>
      </x:c>
      <x:c r="C190" t="n">
        <x:v>16</x:v>
      </x:c>
      <x:c r="D190" t="str">
        <x:v>U</x:v>
      </x:c>
      <x:c r="E190" t="str">
        <x:v>LE3</x:v>
      </x:c>
      <x:c r="F190" t="str">
        <x:v>T</x:v>
      </x:c>
      <x:c r="G190" t="n">
        <x:v>3</x:v>
      </x:c>
      <x:c r="H190" t="n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n">
        <x:v>2</x:v>
      </x:c>
      <x:c r="N190" t="n">
        <x:v>2</x:v>
      </x:c>
      <x:c r="O190" t="n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n">
        <x:v>4</x:v>
      </x:c>
      <x:c r="Y190" t="n">
        <x:v>4</x:v>
      </x:c>
      <x:c r="Z190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  <x:c r="AH190" t="n">
        <x:v>189</x:v>
      </x:c>
      <x:c r="AI190" t="n">
        <x:v>0</x:v>
      </x:c>
    </x:row>
    <x:row r="191">
      <x:c r="A191" t="str">
        <x:v>GP</x:v>
      </x:c>
      <x:c r="B191" t="str">
        <x:v>M</x:v>
      </x:c>
      <x:c r="C191" t="n">
        <x:v>17</x:v>
      </x:c>
      <x:c r="D191" t="str">
        <x:v>U</x:v>
      </x:c>
      <x:c r="E191" t="str">
        <x:v>LE3</x:v>
      </x:c>
      <x:c r="F191" t="str">
        <x:v>T</x:v>
      </x:c>
      <x:c r="G191" t="n">
        <x:v>4</x:v>
      </x:c>
      <x:c r="H191" t="n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n">
        <x:v>2</x:v>
      </x:c>
      <x:c r="N191" t="n">
        <x:v>2</x:v>
      </x:c>
      <x:c r="O191" t="n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  <x:c r="AH191" t="n">
        <x:v>190</x:v>
      </x:c>
      <x:c r="AI191" t="n">
        <x:v>0</x:v>
      </x:c>
    </x:row>
    <x:row r="192">
      <x:c r="A192" t="str">
        <x:v>GP</x:v>
      </x:c>
      <x:c r="B192" t="str">
        <x:v>F</x:v>
      </x:c>
      <x:c r="C192" t="n">
        <x:v>16</x:v>
      </x:c>
      <x:c r="D192" t="str">
        <x:v>U</x:v>
      </x:c>
      <x:c r="E192" t="str">
        <x:v>GT3</x:v>
      </x:c>
      <x:c r="F192" t="str">
        <x:v>T</x:v>
      </x:c>
      <x:c r="G192" t="n">
        <x:v>2</x:v>
      </x:c>
      <x:c r="H192" t="n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n">
        <x:v>2</x:v>
      </x:c>
      <x:c r="N192" t="n">
        <x:v>2</x:v>
      </x:c>
      <x:c r="O192" t="n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n">
        <x:v>3</x:v>
      </x:c>
      <x:c r="Y192" t="n">
        <x:v>4</x:v>
      </x:c>
      <x:c r="Z192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  <x:c r="AH192" t="n">
        <x:v>191</x:v>
      </x:c>
      <x:c r="AI192" t="n">
        <x:v>0</x:v>
      </x:c>
    </x:row>
    <x:row r="193">
      <x:c r="A193" t="str">
        <x:v>GP</x:v>
      </x:c>
      <x:c r="B193" t="str">
        <x:v>M</x:v>
      </x:c>
      <x:c r="C193" t="n">
        <x:v>17</x:v>
      </x:c>
      <x:c r="D193" t="str">
        <x:v>U</x:v>
      </x:c>
      <x:c r="E193" t="str">
        <x:v>GT3</x:v>
      </x:c>
      <x:c r="F193" t="str">
        <x:v>T</x:v>
      </x:c>
      <x:c r="G193" t="n">
        <x:v>3</x:v>
      </x:c>
      <x:c r="H193" t="n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n">
        <x:v>1</x:v>
      </x:c>
      <x:c r="N193" t="n">
        <x:v>2</x:v>
      </x:c>
      <x:c r="O193" t="n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n">
        <x:v>4</x:v>
      </x:c>
      <x:c r="Y193" t="n">
        <x:v>3</x:v>
      </x:c>
      <x:c r="Z193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  <x:c r="AH193" t="n">
        <x:v>192</x:v>
      </x:c>
      <x:c r="AI193" t="n">
        <x:v>0</x:v>
      </x:c>
    </x:row>
    <x:row r="194">
      <x:c r="A194" t="str">
        <x:v>GP</x:v>
      </x:c>
      <x:c r="B194" t="str">
        <x:v>M</x:v>
      </x:c>
      <x:c r="C194" t="n">
        <x:v>16</x:v>
      </x:c>
      <x:c r="D194" t="str">
        <x:v>R</x:v>
      </x:c>
      <x:c r="E194" t="str">
        <x:v>GT3</x:v>
      </x:c>
      <x:c r="F194" t="str">
        <x:v>T</x:v>
      </x:c>
      <x:c r="G194" t="n">
        <x:v>4</x:v>
      </x:c>
      <x:c r="H194" t="n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n">
        <x:v>1</x:v>
      </x:c>
      <x:c r="N194" t="n">
        <x:v>1</x:v>
      </x:c>
      <x:c r="O194" t="n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n">
        <x:v>4</x:v>
      </x:c>
      <x:c r="Y194" t="n">
        <x:v>3</x:v>
      </x:c>
      <x:c r="Z194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  <x:c r="AH194" t="n">
        <x:v>193</x:v>
      </x:c>
      <x:c r="AI194" t="n">
        <x:v>0</x:v>
      </x:c>
    </x:row>
    <x:row r="195">
      <x:c r="A195" t="str">
        <x:v>GP</x:v>
      </x:c>
      <x:c r="B195" t="str">
        <x:v>M</x:v>
      </x:c>
      <x:c r="C195" t="n">
        <x:v>17</x:v>
      </x:c>
      <x:c r="D195" t="str">
        <x:v>U</x:v>
      </x:c>
      <x:c r="E195" t="str">
        <x:v>GT3</x:v>
      </x:c>
      <x:c r="F195" t="str">
        <x:v>T</x:v>
      </x:c>
      <x:c r="G195" t="n">
        <x:v>4</x:v>
      </x:c>
      <x:c r="H195" t="n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n">
        <x:v>1</x:v>
      </x:c>
      <x:c r="N195" t="n">
        <x:v>2</x:v>
      </x:c>
      <x:c r="O195" t="n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n">
        <x:v>5</x:v>
      </x:c>
      <x:c r="Y195" t="n">
        <x:v>2</x:v>
      </x:c>
      <x:c r="Z195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  <x:c r="AH195" t="n">
        <x:v>194</x:v>
      </x:c>
      <x:c r="AI195" t="n">
        <x:v>0</x:v>
      </x:c>
    </x:row>
    <x:row r="196">
      <x:c r="A196" t="str">
        <x:v>GP</x:v>
      </x:c>
      <x:c r="B196" t="str">
        <x:v>M</x:v>
      </x:c>
      <x:c r="C196" t="n">
        <x:v>16</x:v>
      </x:c>
      <x:c r="D196" t="str">
        <x:v>U</x:v>
      </x:c>
      <x:c r="E196" t="str">
        <x:v>GT3</x:v>
      </x:c>
      <x:c r="F196" t="str">
        <x:v>T</x:v>
      </x:c>
      <x:c r="G196" t="n">
        <x:v>4</x:v>
      </x:c>
      <x:c r="H196" t="n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n">
        <x:v>1</x:v>
      </x:c>
      <x:c r="N196" t="n">
        <x:v>2</x:v>
      </x:c>
      <x:c r="O196" t="n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n">
        <x:v>3</x:v>
      </x:c>
      <x:c r="Y196" t="n">
        <x:v>4</x:v>
      </x:c>
      <x:c r="Z196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  <x:c r="AH196" t="n">
        <x:v>195</x:v>
      </x:c>
      <x:c r="AI196" t="n">
        <x:v>0</x:v>
      </x:c>
    </x:row>
    <x:row r="197">
      <x:c r="A197" t="str">
        <x:v>GP</x:v>
      </x:c>
      <x:c r="B197" t="str">
        <x:v>M</x:v>
      </x:c>
      <x:c r="C197" t="n">
        <x:v>16</x:v>
      </x:c>
      <x:c r="D197" t="str">
        <x:v>U</x:v>
      </x:c>
      <x:c r="E197" t="str">
        <x:v>GT3</x:v>
      </x:c>
      <x:c r="F197" t="str">
        <x:v>T</x:v>
      </x:c>
      <x:c r="G197" t="n">
        <x:v>3</x:v>
      </x:c>
      <x:c r="H197" t="n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n">
        <x:v>1</x:v>
      </x:c>
      <x:c r="N197" t="n">
        <x:v>2</x:v>
      </x:c>
      <x:c r="O197" t="n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n">
        <x:v>4</x:v>
      </x:c>
      <x:c r="Y197" t="n">
        <x:v>2</x:v>
      </x:c>
      <x:c r="Z197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  <x:c r="AH197" t="n">
        <x:v>196</x:v>
      </x:c>
      <x:c r="AI197" t="n">
        <x:v>0</x:v>
      </x:c>
    </x:row>
    <x:row r="198">
      <x:c r="A198" t="str">
        <x:v>GP</x:v>
      </x:c>
      <x:c r="B198" t="str">
        <x:v>F</x:v>
      </x:c>
      <x:c r="C198" t="n">
        <x:v>17</x:v>
      </x:c>
      <x:c r="D198" t="str">
        <x:v>U</x:v>
      </x:c>
      <x:c r="E198" t="str">
        <x:v>GT3</x:v>
      </x:c>
      <x:c r="F198" t="str">
        <x:v>T</x:v>
      </x:c>
      <x:c r="G198" t="n">
        <x:v>2</x:v>
      </x:c>
      <x:c r="H198" t="n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n">
        <x:v>1</x:v>
      </x:c>
      <x:c r="N198" t="n">
        <x:v>2</x:v>
      </x:c>
      <x:c r="O198" t="n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n">
        <x:v>5</x:v>
      </x:c>
      <x:c r="Y198" t="n">
        <x:v>4</x:v>
      </x:c>
      <x:c r="Z198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  <x:c r="AH198" t="n">
        <x:v>197</x:v>
      </x:c>
      <x:c r="AI198" t="n">
        <x:v>0</x:v>
      </x:c>
    </x:row>
    <x:row r="199">
      <x:c r="A199" t="str">
        <x:v>GP</x:v>
      </x:c>
      <x:c r="B199" t="str">
        <x:v>F</x:v>
      </x:c>
      <x:c r="C199" t="n">
        <x:v>17</x:v>
      </x:c>
      <x:c r="D199" t="str">
        <x:v>U</x:v>
      </x:c>
      <x:c r="E199" t="str">
        <x:v>LE3</x:v>
      </x:c>
      <x:c r="F199" t="str">
        <x:v>T</x:v>
      </x:c>
      <x:c r="G199" t="n">
        <x:v>3</x:v>
      </x:c>
      <x:c r="H199" t="n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n">
        <x:v>1</x:v>
      </x:c>
      <x:c r="N199" t="n">
        <x:v>2</x:v>
      </x:c>
      <x:c r="O199" t="n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n">
        <x:v>5</x:v>
      </x:c>
      <x:c r="Y199" t="n">
        <x:v>3</x:v>
      </x:c>
      <x:c r="Z199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  <x:c r="AH199" t="n">
        <x:v>198</x:v>
      </x:c>
      <x:c r="AI199" t="n">
        <x:v>0</x:v>
      </x:c>
    </x:row>
    <x:row r="200">
      <x:c r="A200" t="str">
        <x:v>GP</x:v>
      </x:c>
      <x:c r="B200" t="str">
        <x:v>F</x:v>
      </x:c>
      <x:c r="C200" t="n">
        <x:v>16</x:v>
      </x:c>
      <x:c r="D200" t="str">
        <x:v>U</x:v>
      </x:c>
      <x:c r="E200" t="str">
        <x:v>GT3</x:v>
      </x:c>
      <x:c r="F200" t="str">
        <x:v>T</x:v>
      </x:c>
      <x:c r="G200" t="n">
        <x:v>3</x:v>
      </x:c>
      <x:c r="H200" t="n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n">
        <x:v>1</x:v>
      </x:c>
      <x:c r="N200" t="n">
        <x:v>2</x:v>
      </x:c>
      <x:c r="O200" t="n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n">
        <x:v>1</x:v>
      </x:c>
      <x:c r="Y200" t="n">
        <x:v>2</x:v>
      </x:c>
      <x:c r="Z200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  <x:c r="AH200" t="n">
        <x:v>199</x:v>
      </x:c>
      <x:c r="AI200" t="n">
        <x:v>0</x:v>
      </x:c>
    </x:row>
    <x:row r="201">
      <x:c r="A201" t="str">
        <x:v>GP</x:v>
      </x:c>
      <x:c r="B201" t="str">
        <x:v>M</x:v>
      </x:c>
      <x:c r="C201" t="n">
        <x:v>17</x:v>
      </x:c>
      <x:c r="D201" t="str">
        <x:v>U</x:v>
      </x:c>
      <x:c r="E201" t="str">
        <x:v>GT3</x:v>
      </x:c>
      <x:c r="F201" t="str">
        <x:v>T</x:v>
      </x:c>
      <x:c r="G201" t="n">
        <x:v>3</x:v>
      </x:c>
      <x:c r="H201" t="n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n">
        <x:v>1</x:v>
      </x:c>
      <x:c r="N201" t="n">
        <x:v>2</x:v>
      </x:c>
      <x:c r="O201" t="n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n">
        <x:v>4</x:v>
      </x:c>
      <x:c r="Y201" t="n">
        <x:v>3</x:v>
      </x:c>
      <x:c r="Z20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  <x:c r="AH201" t="n">
        <x:v>200</x:v>
      </x:c>
      <x:c r="AI201" t="n">
        <x:v>0</x:v>
      </x:c>
    </x:row>
    <x:row r="202">
      <x:c r="A202" t="str">
        <x:v>GP</x:v>
      </x:c>
      <x:c r="B202" t="str">
        <x:v>M</x:v>
      </x:c>
      <x:c r="C202" t="n">
        <x:v>16</x:v>
      </x:c>
      <x:c r="D202" t="str">
        <x:v>U</x:v>
      </x:c>
      <x:c r="E202" t="str">
        <x:v>GT3</x:v>
      </x:c>
      <x:c r="F202" t="str">
        <x:v>T</x:v>
      </x:c>
      <x:c r="G202" t="n">
        <x:v>1</x:v>
      </x:c>
      <x:c r="H202" t="n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n">
        <x:v>1</x:v>
      </x:c>
      <x:c r="N202" t="n">
        <x:v>1</x:v>
      </x:c>
      <x:c r="O202" t="n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n">
        <x:v>3</x:v>
      </x:c>
      <x:c r="Y202" t="n">
        <x:v>3</x:v>
      </x:c>
      <x:c r="Z202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  <x:c r="AH202" t="n">
        <x:v>201</x:v>
      </x:c>
      <x:c r="AI202" t="n">
        <x:v>0</x:v>
      </x:c>
    </x:row>
    <x:row r="203">
      <x:c r="A203" t="str">
        <x:v>GP</x:v>
      </x:c>
      <x:c r="B203" t="str">
        <x:v>M</x:v>
      </x:c>
      <x:c r="C203" t="n">
        <x:v>16</x:v>
      </x:c>
      <x:c r="D203" t="str">
        <x:v>U</x:v>
      </x:c>
      <x:c r="E203" t="str">
        <x:v>LE3</x:v>
      </x:c>
      <x:c r="F203" t="str">
        <x:v>T</x:v>
      </x:c>
      <x:c r="G203" t="n">
        <x:v>2</x:v>
      </x:c>
      <x:c r="H203" t="n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n">
        <x:v>1</x:v>
      </x:c>
      <x:c r="N203" t="n">
        <x:v>2</x:v>
      </x:c>
      <x:c r="O203" t="n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n">
        <x:v>4</x:v>
      </x:c>
      <x:c r="Y203" t="n">
        <x:v>2</x:v>
      </x:c>
      <x:c r="Z203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  <x:c r="AH203" t="n">
        <x:v>202</x:v>
      </x:c>
      <x:c r="AI203" t="n">
        <x:v>0</x:v>
      </x:c>
    </x:row>
    <x:row r="204">
      <x:c r="A204" t="str">
        <x:v>GP</x:v>
      </x:c>
      <x:c r="B204" t="str">
        <x:v>F</x:v>
      </x:c>
      <x:c r="C204" t="n">
        <x:v>17</x:v>
      </x:c>
      <x:c r="D204" t="str">
        <x:v>U</x:v>
      </x:c>
      <x:c r="E204" t="str">
        <x:v>GT3</x:v>
      </x:c>
      <x:c r="F204" t="str">
        <x:v>A</x:v>
      </x:c>
      <x:c r="G204" t="n">
        <x:v>3</x:v>
      </x:c>
      <x:c r="H204" t="n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n">
        <x:v>1</x:v>
      </x:c>
      <x:c r="N204" t="n">
        <x:v>2</x:v>
      </x:c>
      <x:c r="O204" t="n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n">
        <x:v>3</x:v>
      </x:c>
      <x:c r="Y204" t="n">
        <x:v>3</x:v>
      </x:c>
      <x:c r="Z204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  <x:c r="AH204" t="n">
        <x:v>203</x:v>
      </x:c>
      <x:c r="AI204" t="n">
        <x:v>0</x:v>
      </x:c>
    </x:row>
    <x:row r="205">
      <x:c r="A205" t="str">
        <x:v>GP</x:v>
      </x:c>
      <x:c r="B205" t="str">
        <x:v>M</x:v>
      </x:c>
      <x:c r="C205" t="n">
        <x:v>17</x:v>
      </x:c>
      <x:c r="D205" t="str">
        <x:v>R</x:v>
      </x:c>
      <x:c r="E205" t="str">
        <x:v>GT3</x:v>
      </x:c>
      <x:c r="F205" t="str">
        <x:v>T</x:v>
      </x:c>
      <x:c r="G205" t="n">
        <x:v>1</x:v>
      </x:c>
      <x:c r="H205" t="n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n">
        <x:v>1</x:v>
      </x:c>
      <x:c r="N205" t="n">
        <x:v>2</x:v>
      </x:c>
      <x:c r="O205" t="n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n">
        <x:v>3</x:v>
      </x:c>
      <x:c r="Y205" t="n">
        <x:v>1</x:v>
      </x:c>
      <x:c r="Z205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  <x:c r="AH205" t="n">
        <x:v>204</x:v>
      </x:c>
      <x:c r="AI205" t="n">
        <x:v>0</x:v>
      </x:c>
    </x:row>
    <x:row r="206">
      <x:c r="A206" t="str">
        <x:v>GP</x:v>
      </x:c>
      <x:c r="B206" t="str">
        <x:v>F</x:v>
      </x:c>
      <x:c r="C206" t="n">
        <x:v>16</x:v>
      </x:c>
      <x:c r="D206" t="str">
        <x:v>U</x:v>
      </x:c>
      <x:c r="E206" t="str">
        <x:v>GT3</x:v>
      </x:c>
      <x:c r="F206" t="str">
        <x:v>T</x:v>
      </x:c>
      <x:c r="G206" t="n">
        <x:v>2</x:v>
      </x:c>
      <x:c r="H206" t="n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n">
        <x:v>1</x:v>
      </x:c>
      <x:c r="N206" t="n">
        <x:v>2</x:v>
      </x:c>
      <x:c r="O206" t="n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n">
        <x:v>4</x:v>
      </x:c>
      <x:c r="Y206" t="n">
        <x:v>3</x:v>
      </x:c>
      <x:c r="Z206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  <x:c r="AH206" t="n">
        <x:v>205</x:v>
      </x:c>
      <x:c r="AI206" t="n">
        <x:v>0</x:v>
      </x:c>
    </x:row>
    <x:row r="207">
      <x:c r="A207" t="str">
        <x:v>GP</x:v>
      </x:c>
      <x:c r="B207" t="str">
        <x:v>F</x:v>
      </x:c>
      <x:c r="C207" t="n">
        <x:v>17</x:v>
      </x:c>
      <x:c r="D207" t="str">
        <x:v>U</x:v>
      </x:c>
      <x:c r="E207" t="str">
        <x:v>GT3</x:v>
      </x:c>
      <x:c r="F207" t="str">
        <x:v>T</x:v>
      </x:c>
      <x:c r="G207" t="n">
        <x:v>1</x:v>
      </x:c>
      <x:c r="H207" t="n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n">
        <x:v>1</x:v>
      </x:c>
      <x:c r="N207" t="n">
        <x:v>2</x:v>
      </x:c>
      <x:c r="O207" t="n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n">
        <x:v>5</x:v>
      </x:c>
      <x:c r="Y207" t="n">
        <x:v>3</x:v>
      </x:c>
      <x:c r="Z207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  <x:c r="AH207" t="n">
        <x:v>206</x:v>
      </x:c>
      <x:c r="AI207" t="n">
        <x:v>0</x:v>
      </x:c>
    </x:row>
    <x:row r="208">
      <x:c r="A208" t="str">
        <x:v>GP</x:v>
      </x:c>
      <x:c r="B208" t="str">
        <x:v>M</x:v>
      </x:c>
      <x:c r="C208" t="n">
        <x:v>17</x:v>
      </x:c>
      <x:c r="D208" t="str">
        <x:v>U</x:v>
      </x:c>
      <x:c r="E208" t="str">
        <x:v>GT3</x:v>
      </x:c>
      <x:c r="F208" t="str">
        <x:v>T</x:v>
      </x:c>
      <x:c r="G208" t="n">
        <x:v>1</x:v>
      </x:c>
      <x:c r="H208" t="n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n">
        <x:v>2</x:v>
      </x:c>
      <x:c r="N208" t="n">
        <x:v>2</x:v>
      </x:c>
      <x:c r="O208" t="n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n">
        <x:v>4</x:v>
      </x:c>
      <x:c r="Y208" t="n">
        <x:v>4</x:v>
      </x:c>
      <x:c r="Z208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  <x:c r="AH208" t="n">
        <x:v>207</x:v>
      </x:c>
      <x:c r="AI208" t="n">
        <x:v>0</x:v>
      </x:c>
    </x:row>
    <x:row r="209">
      <x:c r="A209" t="str">
        <x:v>GP</x:v>
      </x:c>
      <x:c r="B209" t="str">
        <x:v>M</x:v>
      </x:c>
      <x:c r="C209" t="n">
        <x:v>16</x:v>
      </x:c>
      <x:c r="D209" t="str">
        <x:v>R</x:v>
      </x:c>
      <x:c r="E209" t="str">
        <x:v>GT3</x:v>
      </x:c>
      <x:c r="F209" t="str">
        <x:v>T</x:v>
      </x:c>
      <x:c r="G209" t="n">
        <x:v>3</x:v>
      </x:c>
      <x:c r="H209" t="n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n">
        <x:v>1</x:v>
      </x:c>
      <x:c r="N209" t="n">
        <x:v>1</x:v>
      </x:c>
      <x:c r="O209" t="n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n">
        <x:v>4</x:v>
      </x:c>
      <x:c r="Y209" t="n">
        <x:v>3</x:v>
      </x:c>
      <x:c r="Z209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  <x:c r="AH209" t="n">
        <x:v>208</x:v>
      </x:c>
      <x:c r="AI209" t="n">
        <x:v>0</x:v>
      </x:c>
    </x:row>
    <x:row r="210">
      <x:c r="A210" t="str">
        <x:v>GP</x:v>
      </x:c>
      <x:c r="B210" t="str">
        <x:v>M</x:v>
      </x:c>
      <x:c r="C210" t="n">
        <x:v>16</x:v>
      </x:c>
      <x:c r="D210" t="str">
        <x:v>U</x:v>
      </x:c>
      <x:c r="E210" t="str">
        <x:v>GT3</x:v>
      </x:c>
      <x:c r="F210" t="str">
        <x:v>T</x:v>
      </x:c>
      <x:c r="G210" t="n">
        <x:v>2</x:v>
      </x:c>
      <x:c r="H210" t="n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n">
        <x:v>2</x:v>
      </x:c>
      <x:c r="N210" t="n">
        <x:v>1</x:v>
      </x:c>
      <x:c r="O210" t="n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n">
        <x:v>5</x:v>
      </x:c>
      <x:c r="Y210" t="n">
        <x:v>3</x:v>
      </x:c>
      <x:c r="Z210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  <x:c r="AH210" t="n">
        <x:v>209</x:v>
      </x:c>
      <x:c r="AI210" t="n">
        <x:v>0</x:v>
      </x:c>
    </x:row>
    <x:row r="211">
      <x:c r="A211" t="str">
        <x:v>GP</x:v>
      </x:c>
      <x:c r="B211" t="str">
        <x:v>F</x:v>
      </x:c>
      <x:c r="C211" t="n">
        <x:v>17</x:v>
      </x:c>
      <x:c r="D211" t="str">
        <x:v>U</x:v>
      </x:c>
      <x:c r="E211" t="str">
        <x:v>LE3</x:v>
      </x:c>
      <x:c r="F211" t="str">
        <x:v>T</x:v>
      </x:c>
      <x:c r="G211" t="n">
        <x:v>2</x:v>
      </x:c>
      <x:c r="H211" t="n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n">
        <x:v>1</x:v>
      </x:c>
      <x:c r="N211" t="n">
        <x:v>2</x:v>
      </x:c>
      <x:c r="O211" t="n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n">
        <x:v>4</x:v>
      </x:c>
      <x:c r="Y211" t="n">
        <x:v>3</x:v>
      </x:c>
      <x:c r="Z21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  <x:c r="AH211" t="n">
        <x:v>210</x:v>
      </x:c>
      <x:c r="AI211" t="n">
        <x:v>0</x:v>
      </x:c>
    </x:row>
    <x:row r="212">
      <x:c r="A212" t="str">
        <x:v>GP</x:v>
      </x:c>
      <x:c r="B212" t="str">
        <x:v>M</x:v>
      </x:c>
      <x:c r="C212" t="n">
        <x:v>17</x:v>
      </x:c>
      <x:c r="D212" t="str">
        <x:v>U</x:v>
      </x:c>
      <x:c r="E212" t="str">
        <x:v>GT3</x:v>
      </x:c>
      <x:c r="F212" t="str">
        <x:v>T</x:v>
      </x:c>
      <x:c r="G212" t="n">
        <x:v>4</x:v>
      </x:c>
      <x:c r="H212" t="n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n">
        <x:v>1</x:v>
      </x:c>
      <x:c r="N212" t="n">
        <x:v>1</x:v>
      </x:c>
      <x:c r="O212" t="n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n">
        <x:v>5</x:v>
      </x:c>
      <x:c r="Y212" t="n">
        <x:v>2</x:v>
      </x:c>
      <x:c r="Z212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  <x:c r="AH212" t="n">
        <x:v>211</x:v>
      </x:c>
      <x:c r="AI212" t="n">
        <x:v>0</x:v>
      </x:c>
    </x:row>
    <x:row r="213">
      <x:c r="A213" t="str">
        <x:v>GP</x:v>
      </x:c>
      <x:c r="B213" t="str">
        <x:v>M</x:v>
      </x:c>
      <x:c r="C213" t="n">
        <x:v>16</x:v>
      </x:c>
      <x:c r="D213" t="str">
        <x:v>R</x:v>
      </x:c>
      <x:c r="E213" t="str">
        <x:v>LE3</x:v>
      </x:c>
      <x:c r="F213" t="str">
        <x:v>T</x:v>
      </x:c>
      <x:c r="G213" t="n">
        <x:v>3</x:v>
      </x:c>
      <x:c r="H213" t="n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n">
        <x:v>3</x:v>
      </x:c>
      <x:c r="N213" t="n">
        <x:v>1</x:v>
      </x:c>
      <x:c r="O213" t="n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n">
        <x:v>3</x:v>
      </x:c>
      <x:c r="Y213" t="n">
        <x:v>3</x:v>
      </x:c>
      <x:c r="Z213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  <x:c r="AH213" t="n">
        <x:v>212</x:v>
      </x:c>
      <x:c r="AI213" t="n">
        <x:v>0</x:v>
      </x:c>
    </x:row>
    <x:row r="214">
      <x:c r="A214" t="str">
        <x:v>GP</x:v>
      </x:c>
      <x:c r="B214" t="str">
        <x:v>F</x:v>
      </x:c>
      <x:c r="C214" t="n">
        <x:v>17</x:v>
      </x:c>
      <x:c r="D214" t="str">
        <x:v>U</x:v>
      </x:c>
      <x:c r="E214" t="str">
        <x:v>GT3</x:v>
      </x:c>
      <x:c r="F214" t="str">
        <x:v>T</x:v>
      </x:c>
      <x:c r="G214" t="n">
        <x:v>4</x:v>
      </x:c>
      <x:c r="H214" t="n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n">
        <x:v>2</x:v>
      </x:c>
      <x:c r="N214" t="n">
        <x:v>1</x:v>
      </x:c>
      <x:c r="O214" t="n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n">
        <x:v>4</x:v>
      </x:c>
      <x:c r="Y214" t="n">
        <x:v>2</x:v>
      </x:c>
      <x:c r="Z214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  <x:c r="AH214" t="n">
        <x:v>213</x:v>
      </x:c>
      <x:c r="AI214" t="n">
        <x:v>0</x:v>
      </x:c>
    </x:row>
    <x:row r="215">
      <x:c r="A215" t="str">
        <x:v>GP</x:v>
      </x:c>
      <x:c r="B215" t="str">
        <x:v>F</x:v>
      </x:c>
      <x:c r="C215" t="n">
        <x:v>16</x:v>
      </x:c>
      <x:c r="D215" t="str">
        <x:v>U</x:v>
      </x:c>
      <x:c r="E215" t="str">
        <x:v>LE3</x:v>
      </x:c>
      <x:c r="F215" t="str">
        <x:v>T</x:v>
      </x:c>
      <x:c r="G215" t="n">
        <x:v>4</x:v>
      </x:c>
      <x:c r="H215" t="n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n">
        <x:v>1</x:v>
      </x:c>
      <x:c r="N215" t="n">
        <x:v>2</x:v>
      </x:c>
      <x:c r="O215" t="n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n">
        <x:v>4</x:v>
      </x:c>
      <x:c r="Y215" t="n">
        <x:v>5</x:v>
      </x:c>
      <x:c r="Z215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  <x:c r="AH215" t="n">
        <x:v>214</x:v>
      </x:c>
      <x:c r="AI215" t="n">
        <x:v>0</x:v>
      </x:c>
    </x:row>
    <x:row r="216">
      <x:c r="A216" t="str">
        <x:v>GP</x:v>
      </x:c>
      <x:c r="B216" t="str">
        <x:v>F</x:v>
      </x:c>
      <x:c r="C216" t="n">
        <x:v>16</x:v>
      </x:c>
      <x:c r="D216" t="str">
        <x:v>U</x:v>
      </x:c>
      <x:c r="E216" t="str">
        <x:v>GT3</x:v>
      </x:c>
      <x:c r="F216" t="str">
        <x:v>T</x:v>
      </x:c>
      <x:c r="G216" t="n">
        <x:v>4</x:v>
      </x:c>
      <x:c r="H216" t="n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n">
        <x:v>1</x:v>
      </x:c>
      <x:c r="N216" t="n">
        <x:v>2</x:v>
      </x:c>
      <x:c r="O216" t="n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n">
        <x:v>4</x:v>
      </x:c>
      <x:c r="Y216" t="n">
        <x:v>3</x:v>
      </x:c>
      <x:c r="Z216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  <x:c r="AH216" t="n">
        <x:v>215</x:v>
      </x:c>
      <x:c r="AI216" t="n">
        <x:v>0</x:v>
      </x:c>
    </x:row>
    <x:row r="217">
      <x:c r="A217" t="str">
        <x:v>GP</x:v>
      </x:c>
      <x:c r="B217" t="str">
        <x:v>F</x:v>
      </x:c>
      <x:c r="C217" t="n">
        <x:v>16</x:v>
      </x:c>
      <x:c r="D217" t="str">
        <x:v>U</x:v>
      </x:c>
      <x:c r="E217" t="str">
        <x:v>GT3</x:v>
      </x:c>
      <x:c r="F217" t="str">
        <x:v>T</x:v>
      </x:c>
      <x:c r="G217" t="n">
        <x:v>2</x:v>
      </x:c>
      <x:c r="H217" t="n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n">
        <x:v>1</x:v>
      </x:c>
      <x:c r="N217" t="n">
        <x:v>2</x:v>
      </x:c>
      <x:c r="O217" t="n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n">
        <x:v>4</x:v>
      </x:c>
      <x:c r="Y217" t="n">
        <x:v>4</x:v>
      </x:c>
      <x:c r="Z217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  <x:c r="AH217" t="n">
        <x:v>216</x:v>
      </x:c>
      <x:c r="AI217" t="n">
        <x:v>0</x:v>
      </x:c>
    </x:row>
    <x:row r="218">
      <x:c r="A218" t="str">
        <x:v>GP</x:v>
      </x:c>
      <x:c r="B218" t="str">
        <x:v>F</x:v>
      </x:c>
      <x:c r="C218" t="n">
        <x:v>17</x:v>
      </x:c>
      <x:c r="D218" t="str">
        <x:v>U</x:v>
      </x:c>
      <x:c r="E218" t="str">
        <x:v>GT3</x:v>
      </x:c>
      <x:c r="F218" t="str">
        <x:v>T</x:v>
      </x:c>
      <x:c r="G218" t="n">
        <x:v>1</x:v>
      </x:c>
      <x:c r="H218" t="n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n">
        <x:v>1</x:v>
      </x:c>
      <x:c r="N218" t="n">
        <x:v>2</x:v>
      </x:c>
      <x:c r="O218" t="n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n">
        <x:v>4</x:v>
      </x:c>
      <x:c r="Y218" t="n">
        <x:v>4</x:v>
      </x:c>
      <x:c r="Z218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  <x:c r="AH218" t="n">
        <x:v>217</x:v>
      </x:c>
      <x:c r="AI218" t="n">
        <x:v>0</x:v>
      </x:c>
    </x:row>
    <x:row r="219">
      <x:c r="A219" t="str">
        <x:v>GP</x:v>
      </x:c>
      <x:c r="B219" t="str">
        <x:v>F</x:v>
      </x:c>
      <x:c r="C219" t="n">
        <x:v>17</x:v>
      </x:c>
      <x:c r="D219" t="str">
        <x:v>R</x:v>
      </x:c>
      <x:c r="E219" t="str">
        <x:v>GT3</x:v>
      </x:c>
      <x:c r="F219" t="str">
        <x:v>T</x:v>
      </x:c>
      <x:c r="G219" t="n">
        <x:v>2</x:v>
      </x:c>
      <x:c r="H219" t="n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n">
        <x:v>1</x:v>
      </x:c>
      <x:c r="N219" t="n">
        <x:v>1</x:v>
      </x:c>
      <x:c r="O219" t="n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n">
        <x:v>5</x:v>
      </x:c>
      <x:c r="Y219" t="n">
        <x:v>3</x:v>
      </x:c>
      <x:c r="Z219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  <x:c r="AH219" t="n">
        <x:v>218</x:v>
      </x:c>
      <x:c r="AI219" t="n">
        <x:v>0</x:v>
      </x:c>
    </x:row>
    <x:row r="220">
      <x:c r="A220" t="str">
        <x:v>GP</x:v>
      </x:c>
      <x:c r="B220" t="str">
        <x:v>F</x:v>
      </x:c>
      <x:c r="C220" t="n">
        <x:v>16</x:v>
      </x:c>
      <x:c r="D220" t="str">
        <x:v>R</x:v>
      </x:c>
      <x:c r="E220" t="str">
        <x:v>GT3</x:v>
      </x:c>
      <x:c r="F220" t="str">
        <x:v>T</x:v>
      </x:c>
      <x:c r="G220" t="n">
        <x:v>2</x:v>
      </x:c>
      <x:c r="H220" t="n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n">
        <x:v>2</x:v>
      </x:c>
      <x:c r="N220" t="n">
        <x:v>4</x:v>
      </x:c>
      <x:c r="O220" t="n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n">
        <x:v>5</x:v>
      </x:c>
      <x:c r="Y220" t="n">
        <x:v>3</x:v>
      </x:c>
      <x:c r="Z220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  <x:c r="AH220" t="n">
        <x:v>219</x:v>
      </x:c>
      <x:c r="AI220" t="n">
        <x:v>0</x:v>
      </x:c>
    </x:row>
    <x:row r="221">
      <x:c r="A221" t="str">
        <x:v>GP</x:v>
      </x:c>
      <x:c r="B221" t="str">
        <x:v>F</x:v>
      </x:c>
      <x:c r="C221" t="n">
        <x:v>17</x:v>
      </x:c>
      <x:c r="D221" t="str">
        <x:v>U</x:v>
      </x:c>
      <x:c r="E221" t="str">
        <x:v>GT3</x:v>
      </x:c>
      <x:c r="F221" t="str">
        <x:v>T</x:v>
      </x:c>
      <x:c r="G221" t="n">
        <x:v>3</x:v>
      </x:c>
      <x:c r="H221" t="n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n">
        <x:v>1</x:v>
      </x:c>
      <x:c r="N221" t="n">
        <x:v>3</x:v>
      </x:c>
      <x:c r="O221" t="n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n">
        <x:v>4</x:v>
      </x:c>
      <x:c r="Y221" t="n">
        <x:v>4</x:v>
      </x:c>
      <x:c r="Z22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  <x:c r="AH221" t="n">
        <x:v>220</x:v>
      </x:c>
      <x:c r="AI221" t="n">
        <x:v>0</x:v>
      </x:c>
    </x:row>
    <x:row r="222">
      <x:c r="A222" t="str">
        <x:v>GP</x:v>
      </x:c>
      <x:c r="B222" t="str">
        <x:v>F</x:v>
      </x:c>
      <x:c r="C222" t="n">
        <x:v>16</x:v>
      </x:c>
      <x:c r="D222" t="str">
        <x:v>U</x:v>
      </x:c>
      <x:c r="E222" t="str">
        <x:v>GT3</x:v>
      </x:c>
      <x:c r="F222" t="str">
        <x:v>A</x:v>
      </x:c>
      <x:c r="G222" t="n">
        <x:v>3</x:v>
      </x:c>
      <x:c r="H222" t="n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n">
        <x:v>1</x:v>
      </x:c>
      <x:c r="N222" t="n">
        <x:v>2</x:v>
      </x:c>
      <x:c r="O222" t="n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n">
        <x:v>2</x:v>
      </x:c>
      <x:c r="Y222" t="n">
        <x:v>3</x:v>
      </x:c>
      <x:c r="Z222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  <x:c r="AH222" t="n">
        <x:v>221</x:v>
      </x:c>
      <x:c r="AI222" t="n">
        <x:v>0</x:v>
      </x:c>
    </x:row>
    <x:row r="223">
      <x:c r="A223" t="str">
        <x:v>GP</x:v>
      </x:c>
      <x:c r="B223" t="str">
        <x:v>F</x:v>
      </x:c>
      <x:c r="C223" t="n">
        <x:v>16</x:v>
      </x:c>
      <x:c r="D223" t="str">
        <x:v>U</x:v>
      </x:c>
      <x:c r="E223" t="str">
        <x:v>GT3</x:v>
      </x:c>
      <x:c r="F223" t="str">
        <x:v>T</x:v>
      </x:c>
      <x:c r="G223" t="n">
        <x:v>4</x:v>
      </x:c>
      <x:c r="H223" t="n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n">
        <x:v>1</x:v>
      </x:c>
      <x:c r="N223" t="n">
        <x:v>2</x:v>
      </x:c>
      <x:c r="O223" t="n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n">
        <x:v>1</x:v>
      </x:c>
      <x:c r="Y223" t="n">
        <x:v>3</x:v>
      </x:c>
      <x:c r="Z223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  <x:c r="AH223" t="n">
        <x:v>222</x:v>
      </x:c>
      <x:c r="AI223" t="n">
        <x:v>0</x:v>
      </x:c>
    </x:row>
    <x:row r="224">
      <x:c r="A224" t="str">
        <x:v>GP</x:v>
      </x:c>
      <x:c r="B224" t="str">
        <x:v>F</x:v>
      </x:c>
      <x:c r="C224" t="n">
        <x:v>16</x:v>
      </x:c>
      <x:c r="D224" t="str">
        <x:v>U</x:v>
      </x:c>
      <x:c r="E224" t="str">
        <x:v>GT3</x:v>
      </x:c>
      <x:c r="F224" t="str">
        <x:v>T</x:v>
      </x:c>
      <x:c r="G224" t="n">
        <x:v>1</x:v>
      </x:c>
      <x:c r="H224" t="n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n">
        <x:v>2</x:v>
      </x:c>
      <x:c r="N224" t="n">
        <x:v>1</x:v>
      </x:c>
      <x:c r="O224" t="n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n">
        <x:v>4</x:v>
      </x:c>
      <x:c r="Y224" t="n">
        <x:v>3</x:v>
      </x:c>
      <x:c r="Z224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  <x:c r="AH224" t="n">
        <x:v>223</x:v>
      </x:c>
      <x:c r="AI224" t="n">
        <x:v>0</x:v>
      </x:c>
    </x:row>
    <x:row r="225">
      <x:c r="A225" t="str">
        <x:v>GP</x:v>
      </x:c>
      <x:c r="B225" t="str">
        <x:v>F</x:v>
      </x:c>
      <x:c r="C225" t="n">
        <x:v>17</x:v>
      </x:c>
      <x:c r="D225" t="str">
        <x:v>R</x:v>
      </x:c>
      <x:c r="E225" t="str">
        <x:v>GT3</x:v>
      </x:c>
      <x:c r="F225" t="str">
        <x:v>T</x:v>
      </x:c>
      <x:c r="G225" t="n">
        <x:v>4</x:v>
      </x:c>
      <x:c r="H225" t="n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n">
        <x:v>2</x:v>
      </x:c>
      <x:c r="N225" t="n">
        <x:v>3</x:v>
      </x:c>
      <x:c r="O225" t="n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n">
        <x:v>4</x:v>
      </x:c>
      <x:c r="Y225" t="n">
        <x:v>4</x:v>
      </x:c>
      <x:c r="Z225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  <x:c r="AH225" t="n">
        <x:v>224</x:v>
      </x:c>
      <x:c r="AI225" t="n">
        <x:v>0</x:v>
      </x:c>
    </x:row>
    <x:row r="226">
      <x:c r="A226" t="str">
        <x:v>GP</x:v>
      </x:c>
      <x:c r="B226" t="str">
        <x:v>F</x:v>
      </x:c>
      <x:c r="C226" t="n">
        <x:v>19</x:v>
      </x:c>
      <x:c r="D226" t="str">
        <x:v>U</x:v>
      </x:c>
      <x:c r="E226" t="str">
        <x:v>GT3</x:v>
      </x:c>
      <x:c r="F226" t="str">
        <x:v>T</x:v>
      </x:c>
      <x:c r="G226" t="n">
        <x:v>3</x:v>
      </x:c>
      <x:c r="H226" t="n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n">
        <x:v>1</x:v>
      </x:c>
      <x:c r="N226" t="n">
        <x:v>4</x:v>
      </x:c>
      <x:c r="O226" t="n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n">
        <x:v>4</x:v>
      </x:c>
      <x:c r="Y226" t="n">
        <x:v>3</x:v>
      </x:c>
      <x:c r="Z226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  <x:c r="AH226" t="n">
        <x:v>225</x:v>
      </x:c>
      <x:c r="AI226" t="n">
        <x:v>0</x:v>
      </x:c>
    </x:row>
    <x:row r="227">
      <x:c r="A227" t="str">
        <x:v>GP</x:v>
      </x:c>
      <x:c r="B227" t="str">
        <x:v>M</x:v>
      </x:c>
      <x:c r="C227" t="n">
        <x:v>17</x:v>
      </x:c>
      <x:c r="D227" t="str">
        <x:v>U</x:v>
      </x:c>
      <x:c r="E227" t="str">
        <x:v>LE3</x:v>
      </x:c>
      <x:c r="F227" t="str">
        <x:v>T</x:v>
      </x:c>
      <x:c r="G227" t="n">
        <x:v>4</x:v>
      </x:c>
      <x:c r="H227" t="n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n">
        <x:v>1</x:v>
      </x:c>
      <x:c r="N227" t="n">
        <x:v>2</x:v>
      </x:c>
      <x:c r="O227" t="n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n">
        <x:v>5</x:v>
      </x:c>
      <x:c r="Y227" t="n">
        <x:v>3</x:v>
      </x:c>
      <x:c r="Z227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  <x:c r="AH227" t="n">
        <x:v>226</x:v>
      </x:c>
      <x:c r="AI227" t="n">
        <x:v>0</x:v>
      </x:c>
    </x:row>
    <x:row r="228">
      <x:c r="A228" t="str">
        <x:v>GP</x:v>
      </x:c>
      <x:c r="B228" t="str">
        <x:v>F</x:v>
      </x:c>
      <x:c r="C228" t="n">
        <x:v>16</x:v>
      </x:c>
      <x:c r="D228" t="str">
        <x:v>U</x:v>
      </x:c>
      <x:c r="E228" t="str">
        <x:v>GT3</x:v>
      </x:c>
      <x:c r="F228" t="str">
        <x:v>A</x:v>
      </x:c>
      <x:c r="G228" t="n">
        <x:v>2</x:v>
      </x:c>
      <x:c r="H228" t="n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n">
        <x:v>1</x:v>
      </x:c>
      <x:c r="N228" t="n">
        <x:v>2</x:v>
      </x:c>
      <x:c r="O228" t="n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n">
        <x:v>3</x:v>
      </x:c>
      <x:c r="Y228" t="n">
        <x:v>3</x:v>
      </x:c>
      <x:c r="Z228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  <x:c r="AH228" t="n">
        <x:v>227</x:v>
      </x:c>
      <x:c r="AI228" t="n">
        <x:v>0</x:v>
      </x:c>
    </x:row>
    <x:row r="229">
      <x:c r="A229" t="str">
        <x:v>GP</x:v>
      </x:c>
      <x:c r="B229" t="str">
        <x:v>M</x:v>
      </x:c>
      <x:c r="C229" t="n">
        <x:v>18</x:v>
      </x:c>
      <x:c r="D229" t="str">
        <x:v>U</x:v>
      </x:c>
      <x:c r="E229" t="str">
        <x:v>GT3</x:v>
      </x:c>
      <x:c r="F229" t="str">
        <x:v>T</x:v>
      </x:c>
      <x:c r="G229" t="n">
        <x:v>2</x:v>
      </x:c>
      <x:c r="H229" t="n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n">
        <x:v>1</x:v>
      </x:c>
      <x:c r="N229" t="n">
        <x:v>2</x:v>
      </x:c>
      <x:c r="O229" t="n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n">
        <x:v>4</x:v>
      </x:c>
      <x:c r="Y229" t="n">
        <x:v>4</x:v>
      </x:c>
      <x:c r="Z229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  <x:c r="AH229" t="n">
        <x:v>228</x:v>
      </x:c>
      <x:c r="AI229" t="n">
        <x:v>0</x:v>
      </x:c>
    </x:row>
    <x:row r="230">
      <x:c r="A230" t="str">
        <x:v>GP</x:v>
      </x:c>
      <x:c r="B230" t="str">
        <x:v>F</x:v>
      </x:c>
      <x:c r="C230" t="n">
        <x:v>17</x:v>
      </x:c>
      <x:c r="D230" t="str">
        <x:v>R</x:v>
      </x:c>
      <x:c r="E230" t="str">
        <x:v>LE3</x:v>
      </x:c>
      <x:c r="F230" t="str">
        <x:v>T</x:v>
      </x:c>
      <x:c r="G230" t="n">
        <x:v>4</x:v>
      </x:c>
      <x:c r="H230" t="n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n">
        <x:v>1</x:v>
      </x:c>
      <x:c r="N230" t="n">
        <x:v>1</x:v>
      </x:c>
      <x:c r="O230" t="n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n">
        <x:v>5</x:v>
      </x:c>
      <x:c r="Y230" t="n">
        <x:v>2</x:v>
      </x:c>
      <x:c r="Z230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  <x:c r="AH230" t="n">
        <x:v>229</x:v>
      </x:c>
      <x:c r="AI230" t="n">
        <x:v>0</x:v>
      </x:c>
    </x:row>
    <x:row r="231">
      <x:c r="A231" t="str">
        <x:v>GP</x:v>
      </x:c>
      <x:c r="B231" t="str">
        <x:v>F</x:v>
      </x:c>
      <x:c r="C231" t="n">
        <x:v>17</x:v>
      </x:c>
      <x:c r="D231" t="str">
        <x:v>U</x:v>
      </x:c>
      <x:c r="E231" t="str">
        <x:v>LE3</x:v>
      </x:c>
      <x:c r="F231" t="str">
        <x:v>T</x:v>
      </x:c>
      <x:c r="G231" t="n">
        <x:v>3</x:v>
      </x:c>
      <x:c r="H231" t="n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n">
        <x:v>2</x:v>
      </x:c>
      <x:c r="N231" t="n">
        <x:v>2</x:v>
      </x:c>
      <x:c r="O231" t="n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n">
        <x:v>4</x:v>
      </x:c>
      <x:c r="Y231" t="n">
        <x:v>4</x:v>
      </x:c>
      <x:c r="Z2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  <x:c r="AH231" t="n">
        <x:v>230</x:v>
      </x:c>
      <x:c r="AI231" t="n">
        <x:v>0</x:v>
      </x:c>
    </x:row>
    <x:row r="232">
      <x:c r="A232" t="str">
        <x:v>GP</x:v>
      </x:c>
      <x:c r="B232" t="str">
        <x:v>F</x:v>
      </x:c>
      <x:c r="C232" t="n">
        <x:v>17</x:v>
      </x:c>
      <x:c r="D232" t="str">
        <x:v>U</x:v>
      </x:c>
      <x:c r="E232" t="str">
        <x:v>GT3</x:v>
      </x:c>
      <x:c r="F232" t="str">
        <x:v>T</x:v>
      </x:c>
      <x:c r="G232" t="n">
        <x:v>4</x:v>
      </x:c>
      <x:c r="H232" t="n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n">
        <x:v>1</x:v>
      </x:c>
      <x:c r="N232" t="n">
        <x:v>2</x:v>
      </x:c>
      <x:c r="O232" t="n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n">
        <x:v>3</x:v>
      </x:c>
      <x:c r="Y232" t="n">
        <x:v>4</x:v>
      </x:c>
      <x:c r="Z232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  <x:c r="AH232" t="n">
        <x:v>231</x:v>
      </x:c>
      <x:c r="AI232" t="n">
        <x:v>0</x:v>
      </x:c>
    </x:row>
    <x:row r="233">
      <x:c r="A233" t="str">
        <x:v>GP</x:v>
      </x:c>
      <x:c r="B233" t="str">
        <x:v>M</x:v>
      </x:c>
      <x:c r="C233" t="n">
        <x:v>18</x:v>
      </x:c>
      <x:c r="D233" t="str">
        <x:v>U</x:v>
      </x:c>
      <x:c r="E233" t="str">
        <x:v>LE3</x:v>
      </x:c>
      <x:c r="F233" t="str">
        <x:v>T</x:v>
      </x:c>
      <x:c r="G233" t="n">
        <x:v>3</x:v>
      </x:c>
      <x:c r="H233" t="n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n">
        <x:v>1</x:v>
      </x:c>
      <x:c r="N233" t="n">
        <x:v>2</x:v>
      </x:c>
      <x:c r="O233" t="n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n">
        <x:v>3</x:v>
      </x:c>
      <x:c r="Y233" t="n">
        <x:v>2</x:v>
      </x:c>
      <x:c r="Z233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  <x:c r="AH233" t="n">
        <x:v>232</x:v>
      </x:c>
      <x:c r="AI233" t="n">
        <x:v>0</x:v>
      </x:c>
    </x:row>
    <x:row r="234">
      <x:c r="A234" t="str">
        <x:v>GP</x:v>
      </x:c>
      <x:c r="B234" t="str">
        <x:v>F</x:v>
      </x:c>
      <x:c r="C234" t="n">
        <x:v>17</x:v>
      </x:c>
      <x:c r="D234" t="str">
        <x:v>U</x:v>
      </x:c>
      <x:c r="E234" t="str">
        <x:v>GT3</x:v>
      </x:c>
      <x:c r="F234" t="str">
        <x:v>T</x:v>
      </x:c>
      <x:c r="G234" t="n">
        <x:v>2</x:v>
      </x:c>
      <x:c r="H234" t="n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n">
        <x:v>2</x:v>
      </x:c>
      <x:c r="N234" t="n">
        <x:v>1</x:v>
      </x:c>
      <x:c r="O234" t="n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n">
        <x:v>3</x:v>
      </x:c>
      <x:c r="Y234" t="n">
        <x:v>3</x:v>
      </x:c>
      <x:c r="Z234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  <x:c r="AH234" t="n">
        <x:v>233</x:v>
      </x:c>
      <x:c r="AI234" t="n">
        <x:v>0</x:v>
      </x:c>
    </x:row>
    <x:row r="235">
      <x:c r="A235" t="str">
        <x:v>GP</x:v>
      </x:c>
      <x:c r="B235" t="str">
        <x:v>F</x:v>
      </x:c>
      <x:c r="C235" t="n">
        <x:v>17</x:v>
      </x:c>
      <x:c r="D235" t="str">
        <x:v>U</x:v>
      </x:c>
      <x:c r="E235" t="str">
        <x:v>GT3</x:v>
      </x:c>
      <x:c r="F235" t="str">
        <x:v>T</x:v>
      </x:c>
      <x:c r="G235" t="n">
        <x:v>2</x:v>
      </x:c>
      <x:c r="H235" t="n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n">
        <x:v>1</x:v>
      </x:c>
      <x:c r="N235" t="n">
        <x:v>3</x:v>
      </x:c>
      <x:c r="O235" t="n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n">
        <x:v>4</x:v>
      </x:c>
      <x:c r="Y235" t="n">
        <x:v>3</x:v>
      </x:c>
      <x:c r="Z235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  <x:c r="AH235" t="n">
        <x:v>234</x:v>
      </x:c>
      <x:c r="AI235" t="n">
        <x:v>0</x:v>
      </x:c>
    </x:row>
    <x:row r="236">
      <x:c r="A236" t="str">
        <x:v>GP</x:v>
      </x:c>
      <x:c r="B236" t="str">
        <x:v>F</x:v>
      </x:c>
      <x:c r="C236" t="n">
        <x:v>17</x:v>
      </x:c>
      <x:c r="D236" t="str">
        <x:v>R</x:v>
      </x:c>
      <x:c r="E236" t="str">
        <x:v>GT3</x:v>
      </x:c>
      <x:c r="F236" t="str">
        <x:v>T</x:v>
      </x:c>
      <x:c r="G236" t="n">
        <x:v>2</x:v>
      </x:c>
      <x:c r="H236" t="n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n">
        <x:v>2</x:v>
      </x:c>
      <x:c r="N236" t="n">
        <x:v>2</x:v>
      </x:c>
      <x:c r="O236" t="n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n">
        <x:v>4</x:v>
      </x:c>
      <x:c r="Y236" t="n">
        <x:v>2</x:v>
      </x:c>
      <x:c r="Z236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  <x:c r="AH236" t="n">
        <x:v>235</x:v>
      </x:c>
      <x:c r="AI236" t="n">
        <x:v>0</x:v>
      </x:c>
    </x:row>
    <x:row r="237">
      <x:c r="A237" t="str">
        <x:v>GP</x:v>
      </x:c>
      <x:c r="B237" t="str">
        <x:v>F</x:v>
      </x:c>
      <x:c r="C237" t="n">
        <x:v>17</x:v>
      </x:c>
      <x:c r="D237" t="str">
        <x:v>U</x:v>
      </x:c>
      <x:c r="E237" t="str">
        <x:v>GT3</x:v>
      </x:c>
      <x:c r="F237" t="str">
        <x:v>T</x:v>
      </x:c>
      <x:c r="G237" t="n">
        <x:v>1</x:v>
      </x:c>
      <x:c r="H237" t="n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n">
        <x:v>1</x:v>
      </x:c>
      <x:c r="N237" t="n">
        <x:v>3</x:v>
      </x:c>
      <x:c r="O237" t="n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n">
        <x:v>4</x:v>
      </x:c>
      <x:c r="Y237" t="n">
        <x:v>3</x:v>
      </x:c>
      <x:c r="Z237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  <x:c r="AH237" t="n">
        <x:v>236</x:v>
      </x:c>
      <x:c r="AI237" t="n">
        <x:v>0</x:v>
      </x:c>
    </x:row>
    <x:row r="238">
      <x:c r="A238" t="str">
        <x:v>GP</x:v>
      </x:c>
      <x:c r="B238" t="str">
        <x:v>F</x:v>
      </x:c>
      <x:c r="C238" t="n">
        <x:v>16</x:v>
      </x:c>
      <x:c r="D238" t="str">
        <x:v>U</x:v>
      </x:c>
      <x:c r="E238" t="str">
        <x:v>GT3</x:v>
      </x:c>
      <x:c r="F238" t="str">
        <x:v>T</x:v>
      </x:c>
      <x:c r="G238" t="n">
        <x:v>2</x:v>
      </x:c>
      <x:c r="H238" t="n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n">
        <x:v>1</x:v>
      </x:c>
      <x:c r="N238" t="n">
        <x:v>2</x:v>
      </x:c>
      <x:c r="O238" t="n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n">
        <x:v>2</x:v>
      </x:c>
      <x:c r="Y238" t="n">
        <x:v>3</x:v>
      </x:c>
      <x:c r="Z238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  <x:c r="AH238" t="n">
        <x:v>237</x:v>
      </x:c>
      <x:c r="AI238" t="n">
        <x:v>0</x:v>
      </x:c>
    </x:row>
    <x:row r="239">
      <x:c r="A239" t="str">
        <x:v>GP</x:v>
      </x:c>
      <x:c r="B239" t="str">
        <x:v>M</x:v>
      </x:c>
      <x:c r="C239" t="n">
        <x:v>18</x:v>
      </x:c>
      <x:c r="D239" t="str">
        <x:v>U</x:v>
      </x:c>
      <x:c r="E239" t="str">
        <x:v>GT3</x:v>
      </x:c>
      <x:c r="F239" t="str">
        <x:v>T</x:v>
      </x:c>
      <x:c r="G239" t="n">
        <x:v>2</x:v>
      </x:c>
      <x:c r="H239" t="n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n">
        <x:v>2</x:v>
      </x:c>
      <x:c r="N239" t="n">
        <x:v>2</x:v>
      </x:c>
      <x:c r="O239" t="n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n">
        <x:v>3</x:v>
      </x:c>
      <x:c r="Y239" t="n">
        <x:v>3</x:v>
      </x:c>
      <x:c r="Z239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  <x:c r="AH239" t="n">
        <x:v>238</x:v>
      </x:c>
      <x:c r="AI239" t="n">
        <x:v>0</x:v>
      </x:c>
    </x:row>
    <x:row r="240">
      <x:c r="A240" t="str">
        <x:v>GP</x:v>
      </x:c>
      <x:c r="B240" t="str">
        <x:v>F</x:v>
      </x:c>
      <x:c r="C240" t="n">
        <x:v>16</x:v>
      </x:c>
      <x:c r="D240" t="str">
        <x:v>U</x:v>
      </x:c>
      <x:c r="E240" t="str">
        <x:v>GT3</x:v>
      </x:c>
      <x:c r="F240" t="str">
        <x:v>T</x:v>
      </x:c>
      <x:c r="G240" t="n">
        <x:v>4</x:v>
      </x:c>
      <x:c r="H240" t="n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n">
        <x:v>1</x:v>
      </x:c>
      <x:c r="N240" t="n">
        <x:v>3</x:v>
      </x:c>
      <x:c r="O240" t="n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n">
        <x:v>5</x:v>
      </x:c>
      <x:c r="Y240" t="n">
        <x:v>3</x:v>
      </x:c>
      <x:c r="Z240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  <x:c r="AH240" t="n">
        <x:v>239</x:v>
      </x:c>
      <x:c r="AI240" t="n">
        <x:v>0</x:v>
      </x:c>
    </x:row>
    <x:row r="241">
      <x:c r="A241" t="str">
        <x:v>GP</x:v>
      </x:c>
      <x:c r="B241" t="str">
        <x:v>F</x:v>
      </x:c>
      <x:c r="C241" t="n">
        <x:v>18</x:v>
      </x:c>
      <x:c r="D241" t="str">
        <x:v>R</x:v>
      </x:c>
      <x:c r="E241" t="str">
        <x:v>GT3</x:v>
      </x:c>
      <x:c r="F241" t="str">
        <x:v>T</x:v>
      </x:c>
      <x:c r="G241" t="n">
        <x:v>3</x:v>
      </x:c>
      <x:c r="H241" t="n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n">
        <x:v>1</x:v>
      </x:c>
      <x:c r="N241" t="n">
        <x:v>2</x:v>
      </x:c>
      <x:c r="O241" t="n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n">
        <x:v>5</x:v>
      </x:c>
      <x:c r="Y241" t="n">
        <x:v>3</x:v>
      </x:c>
      <x:c r="Z24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  <x:c r="AH241" t="n">
        <x:v>240</x:v>
      </x:c>
      <x:c r="AI241" t="n">
        <x:v>0</x:v>
      </x:c>
    </x:row>
    <x:row r="242">
      <x:c r="A242" t="str">
        <x:v>GP</x:v>
      </x:c>
      <x:c r="B242" t="str">
        <x:v>F</x:v>
      </x:c>
      <x:c r="C242" t="n">
        <x:v>17</x:v>
      </x:c>
      <x:c r="D242" t="str">
        <x:v>U</x:v>
      </x:c>
      <x:c r="E242" t="str">
        <x:v>GT3</x:v>
      </x:c>
      <x:c r="F242" t="str">
        <x:v>T</x:v>
      </x:c>
      <x:c r="G242" t="n">
        <x:v>3</x:v>
      </x:c>
      <x:c r="H242" t="n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n">
        <x:v>1</x:v>
      </x:c>
      <x:c r="N242" t="n">
        <x:v>2</x:v>
      </x:c>
      <x:c r="O242" t="n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n">
        <x:v>5</x:v>
      </x:c>
      <x:c r="Y242" t="n">
        <x:v>3</x:v>
      </x:c>
      <x:c r="Z242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  <x:c r="AH242" t="n">
        <x:v>241</x:v>
      </x:c>
      <x:c r="AI242" t="n">
        <x:v>0</x:v>
      </x:c>
    </x:row>
    <x:row r="243">
      <x:c r="A243" t="str">
        <x:v>GP</x:v>
      </x:c>
      <x:c r="B243" t="str">
        <x:v>M</x:v>
      </x:c>
      <x:c r="C243" t="n">
        <x:v>17</x:v>
      </x:c>
      <x:c r="D243" t="str">
        <x:v>U</x:v>
      </x:c>
      <x:c r="E243" t="str">
        <x:v>LE3</x:v>
      </x:c>
      <x:c r="F243" t="str">
        <x:v>T</x:v>
      </x:c>
      <x:c r="G243" t="n">
        <x:v>2</x:v>
      </x:c>
      <x:c r="H243" t="n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n">
        <x:v>1</x:v>
      </x:c>
      <x:c r="N243" t="n">
        <x:v>2</x:v>
      </x:c>
      <x:c r="O243" t="n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n">
        <x:v>5</x:v>
      </x:c>
      <x:c r="Y243" t="n">
        <x:v>3</x:v>
      </x:c>
      <x:c r="Z243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  <x:c r="AH243" t="n">
        <x:v>242</x:v>
      </x:c>
      <x:c r="AI243" t="n">
        <x:v>0</x:v>
      </x:c>
    </x:row>
    <x:row r="244">
      <x:c r="A244" t="str">
        <x:v>GP</x:v>
      </x:c>
      <x:c r="B244" t="str">
        <x:v>M</x:v>
      </x:c>
      <x:c r="C244" t="n">
        <x:v>18</x:v>
      </x:c>
      <x:c r="D244" t="str">
        <x:v>U</x:v>
      </x:c>
      <x:c r="E244" t="str">
        <x:v>LE3</x:v>
      </x:c>
      <x:c r="F244" t="str">
        <x:v>T</x:v>
      </x:c>
      <x:c r="G244" t="n">
        <x:v>2</x:v>
      </x:c>
      <x:c r="H244" t="n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n">
        <x:v>4</x:v>
      </x:c>
      <x:c r="N244" t="n">
        <x:v>2</x:v>
      </x:c>
      <x:c r="O244" t="n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n">
        <x:v>4</x:v>
      </x:c>
      <x:c r="Y244" t="n">
        <x:v>3</x:v>
      </x:c>
      <x:c r="Z244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  <x:c r="AH244" t="n">
        <x:v>243</x:v>
      </x:c>
      <x:c r="AI244" t="n">
        <x:v>0</x:v>
      </x:c>
    </x:row>
    <x:row r="245">
      <x:c r="A245" t="str">
        <x:v>GP</x:v>
      </x:c>
      <x:c r="B245" t="str">
        <x:v>F</x:v>
      </x:c>
      <x:c r="C245" t="n">
        <x:v>17</x:v>
      </x:c>
      <x:c r="D245" t="str">
        <x:v>U</x:v>
      </x:c>
      <x:c r="E245" t="str">
        <x:v>GT3</x:v>
      </x:c>
      <x:c r="F245" t="str">
        <x:v>A</x:v>
      </x:c>
      <x:c r="G245" t="n">
        <x:v>2</x:v>
      </x:c>
      <x:c r="H245" t="n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n">
        <x:v>2</x:v>
      </x:c>
      <x:c r="N245" t="n">
        <x:v>3</x:v>
      </x:c>
      <x:c r="O245" t="n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n">
        <x:v>3</x:v>
      </x:c>
      <x:c r="Y245" t="n">
        <x:v>2</x:v>
      </x:c>
      <x:c r="Z245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  <x:c r="AH245" t="n">
        <x:v>244</x:v>
      </x:c>
      <x:c r="AI245" t="n">
        <x:v>0</x:v>
      </x:c>
    </x:row>
    <x:row r="246">
      <x:c r="A246" t="str">
        <x:v>GP</x:v>
      </x:c>
      <x:c r="B246" t="str">
        <x:v>F</x:v>
      </x:c>
      <x:c r="C246" t="n">
        <x:v>17</x:v>
      </x:c>
      <x:c r="D246" t="str">
        <x:v>U</x:v>
      </x:c>
      <x:c r="E246" t="str">
        <x:v>LE3</x:v>
      </x:c>
      <x:c r="F246" t="str">
        <x:v>T</x:v>
      </x:c>
      <x:c r="G246" t="n">
        <x:v>4</x:v>
      </x:c>
      <x:c r="H246" t="n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n">
        <x:v>1</x:v>
      </x:c>
      <x:c r="N246" t="n">
        <x:v>2</x:v>
      </x:c>
      <x:c r="O246" t="n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n">
        <x:v>3</x:v>
      </x:c>
      <x:c r="Y246" t="n">
        <x:v>2</x:v>
      </x:c>
      <x:c r="Z246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  <x:c r="AH246" t="n">
        <x:v>245</x:v>
      </x:c>
      <x:c r="AI246" t="n">
        <x:v>0</x:v>
      </x:c>
    </x:row>
    <x:row r="247">
      <x:c r="A247" t="str">
        <x:v>GP</x:v>
      </x:c>
      <x:c r="B247" t="str">
        <x:v>M</x:v>
      </x:c>
      <x:c r="C247" t="n">
        <x:v>17</x:v>
      </x:c>
      <x:c r="D247" t="str">
        <x:v>R</x:v>
      </x:c>
      <x:c r="E247" t="str">
        <x:v>GT3</x:v>
      </x:c>
      <x:c r="F247" t="str">
        <x:v>T</x:v>
      </x:c>
      <x:c r="G247" t="n">
        <x:v>2</x:v>
      </x:c>
      <x:c r="H247" t="n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n">
        <x:v>2</x:v>
      </x:c>
      <x:c r="N247" t="n">
        <x:v>2</x:v>
      </x:c>
      <x:c r="O247" t="n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n">
        <x:v>4</x:v>
      </x:c>
      <x:c r="Y247" t="n">
        <x:v>5</x:v>
      </x:c>
      <x:c r="Z247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  <x:c r="AH247" t="n">
        <x:v>246</x:v>
      </x:c>
      <x:c r="AI247" t="n">
        <x:v>0</x:v>
      </x:c>
    </x:row>
    <x:row r="248">
      <x:c r="A248" t="str">
        <x:v>GP</x:v>
      </x:c>
      <x:c r="B248" t="str">
        <x:v>M</x:v>
      </x:c>
      <x:c r="C248" t="n">
        <x:v>17</x:v>
      </x:c>
      <x:c r="D248" t="str">
        <x:v>U</x:v>
      </x:c>
      <x:c r="E248" t="str">
        <x:v>GT3</x:v>
      </x:c>
      <x:c r="F248" t="str">
        <x:v>T</x:v>
      </x:c>
      <x:c r="G248" t="n">
        <x:v>4</x:v>
      </x:c>
      <x:c r="H248" t="n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n">
        <x:v>1</x:v>
      </x:c>
      <x:c r="N248" t="n">
        <x:v>2</x:v>
      </x:c>
      <x:c r="O248" t="n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n">
        <x:v>4</x:v>
      </x:c>
      <x:c r="Y248" t="n">
        <x:v>5</x:v>
      </x:c>
      <x:c r="Z248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  <x:c r="AH248" t="n">
        <x:v>247</x:v>
      </x:c>
      <x:c r="AI248" t="n">
        <x:v>0</x:v>
      </x:c>
    </x:row>
    <x:row r="249">
      <x:c r="A249" t="str">
        <x:v>GP</x:v>
      </x:c>
      <x:c r="B249" t="str">
        <x:v>M</x:v>
      </x:c>
      <x:c r="C249" t="n">
        <x:v>16</x:v>
      </x:c>
      <x:c r="D249" t="str">
        <x:v>U</x:v>
      </x:c>
      <x:c r="E249" t="str">
        <x:v>GT3</x:v>
      </x:c>
      <x:c r="F249" t="str">
        <x:v>T</x:v>
      </x:c>
      <x:c r="G249" t="n">
        <x:v>4</x:v>
      </x:c>
      <x:c r="H249" t="n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n">
        <x:v>1</x:v>
      </x:c>
      <x:c r="N249" t="n">
        <x:v>2</x:v>
      </x:c>
      <x:c r="O249" t="n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n">
        <x:v>4</x:v>
      </x:c>
      <x:c r="Y249" t="n">
        <x:v>2</x:v>
      </x:c>
      <x:c r="Z249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  <x:c r="AH249" t="n">
        <x:v>248</x:v>
      </x:c>
      <x:c r="AI249" t="n">
        <x:v>0</x:v>
      </x:c>
    </x:row>
    <x:row r="250">
      <x:c r="A250" t="str">
        <x:v>GP</x:v>
      </x:c>
      <x:c r="B250" t="str">
        <x:v>M</x:v>
      </x:c>
      <x:c r="C250" t="n">
        <x:v>16</x:v>
      </x:c>
      <x:c r="D250" t="str">
        <x:v>U</x:v>
      </x:c>
      <x:c r="E250" t="str">
        <x:v>LE3</x:v>
      </x:c>
      <x:c r="F250" t="str">
        <x:v>T</x:v>
      </x:c>
      <x:c r="G250" t="n">
        <x:v>1</x:v>
      </x:c>
      <x:c r="H250" t="n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n">
        <x:v>2</x:v>
      </x:c>
      <x:c r="N250" t="n">
        <x:v>2</x:v>
      </x:c>
      <x:c r="O250" t="n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n">
        <x:v>3</x:v>
      </x:c>
      <x:c r="Y250" t="n">
        <x:v>4</x:v>
      </x:c>
      <x:c r="Z250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  <x:c r="AH250" t="n">
        <x:v>249</x:v>
      </x:c>
      <x:c r="AI250" t="n">
        <x:v>0</x:v>
      </x:c>
    </x:row>
    <x:row r="251">
      <x:c r="A251" t="str">
        <x:v>GP</x:v>
      </x:c>
      <x:c r="B251" t="str">
        <x:v>M</x:v>
      </x:c>
      <x:c r="C251" t="n">
        <x:v>16</x:v>
      </x:c>
      <x:c r="D251" t="str">
        <x:v>U</x:v>
      </x:c>
      <x:c r="E251" t="str">
        <x:v>GT3</x:v>
      </x:c>
      <x:c r="F251" t="str">
        <x:v>T</x:v>
      </x:c>
      <x:c r="G251" t="n">
        <x:v>3</x:v>
      </x:c>
      <x:c r="H251" t="n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n">
        <x:v>2</x:v>
      </x:c>
      <x:c r="N251" t="n">
        <x:v>3</x:v>
      </x:c>
      <x:c r="O251" t="n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n">
        <x:v>5</x:v>
      </x:c>
      <x:c r="Y251" t="n">
        <x:v>3</x:v>
      </x:c>
      <x:c r="Z25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  <x:c r="AH251" t="n">
        <x:v>250</x:v>
      </x:c>
      <x:c r="AI251" t="n">
        <x:v>0</x:v>
      </x:c>
    </x:row>
    <x:row r="252">
      <x:c r="A252" t="str">
        <x:v>GP</x:v>
      </x:c>
      <x:c r="B252" t="str">
        <x:v>M</x:v>
      </x:c>
      <x:c r="C252" t="n">
        <x:v>17</x:v>
      </x:c>
      <x:c r="D252" t="str">
        <x:v>U</x:v>
      </x:c>
      <x:c r="E252" t="str">
        <x:v>LE3</x:v>
      </x:c>
      <x:c r="F252" t="str">
        <x:v>T</x:v>
      </x:c>
      <x:c r="G252" t="n">
        <x:v>2</x:v>
      </x:c>
      <x:c r="H252" t="n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n">
        <x:v>1</x:v>
      </x:c>
      <x:c r="N252" t="n">
        <x:v>2</x:v>
      </x:c>
      <x:c r="O252" t="n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n">
        <x:v>4</x:v>
      </x:c>
      <x:c r="Y252" t="n">
        <x:v>4</x:v>
      </x:c>
      <x:c r="Z252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  <x:c r="AH252" t="n">
        <x:v>251</x:v>
      </x:c>
      <x:c r="AI252" t="n">
        <x:v>0</x:v>
      </x:c>
    </x:row>
    <x:row r="253">
      <x:c r="A253" t="str">
        <x:v>GP</x:v>
      </x:c>
      <x:c r="B253" t="str">
        <x:v>F</x:v>
      </x:c>
      <x:c r="C253" t="n">
        <x:v>16</x:v>
      </x:c>
      <x:c r="D253" t="str">
        <x:v>U</x:v>
      </x:c>
      <x:c r="E253" t="str">
        <x:v>GT3</x:v>
      </x:c>
      <x:c r="F253" t="str">
        <x:v>T</x:v>
      </x:c>
      <x:c r="G253" t="n">
        <x:v>2</x:v>
      </x:c>
      <x:c r="H253" t="n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n">
        <x:v>1</x:v>
      </x:c>
      <x:c r="N253" t="n">
        <x:v>1</x:v>
      </x:c>
      <x:c r="O253" t="n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n">
        <x:v>4</x:v>
      </x:c>
      <x:c r="Y253" t="n">
        <x:v>5</x:v>
      </x:c>
      <x:c r="Z253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  <x:c r="AH253" t="n">
        <x:v>252</x:v>
      </x:c>
      <x:c r="AI253" t="n">
        <x:v>0</x:v>
      </x:c>
    </x:row>
    <x:row r="254">
      <x:c r="A254" t="str">
        <x:v>GP</x:v>
      </x:c>
      <x:c r="B254" t="str">
        <x:v>F</x:v>
      </x:c>
      <x:c r="C254" t="n">
        <x:v>16</x:v>
      </x:c>
      <x:c r="D254" t="str">
        <x:v>U</x:v>
      </x:c>
      <x:c r="E254" t="str">
        <x:v>GT3</x:v>
      </x:c>
      <x:c r="F254" t="str">
        <x:v>A</x:v>
      </x:c>
      <x:c r="G254" t="n">
        <x:v>4</x:v>
      </x:c>
      <x:c r="H254" t="n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n">
        <x:v>1</x:v>
      </x:c>
      <x:c r="N254" t="n">
        <x:v>2</x:v>
      </x:c>
      <x:c r="O254" t="n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n">
        <x:v>5</x:v>
      </x:c>
      <x:c r="Y254" t="n">
        <x:v>3</x:v>
      </x:c>
      <x:c r="Z254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  <x:c r="AH254" t="n">
        <x:v>253</x:v>
      </x:c>
      <x:c r="AI254" t="n">
        <x:v>0</x:v>
      </x:c>
    </x:row>
    <x:row r="255">
      <x:c r="A255" t="str">
        <x:v>GP</x:v>
      </x:c>
      <x:c r="B255" t="str">
        <x:v>F</x:v>
      </x:c>
      <x:c r="C255" t="n">
        <x:v>18</x:v>
      </x:c>
      <x:c r="D255" t="str">
        <x:v>U</x:v>
      </x:c>
      <x:c r="E255" t="str">
        <x:v>LE3</x:v>
      </x:c>
      <x:c r="F255" t="str">
        <x:v>A</x:v>
      </x:c>
      <x:c r="G255" t="n">
        <x:v>2</x:v>
      </x:c>
      <x:c r="H255" t="n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n">
        <x:v>2</x:v>
      </x:c>
      <x:c r="N255" t="n">
        <x:v>2</x:v>
      </x:c>
      <x:c r="O255" t="n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n">
        <x:v>4</x:v>
      </x:c>
      <x:c r="Y255" t="n">
        <x:v>3</x:v>
      </x:c>
      <x:c r="Z255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  <x:c r="AH255" t="n">
        <x:v>254</x:v>
      </x:c>
      <x:c r="AI255" t="n">
        <x:v>0</x:v>
      </x:c>
    </x:row>
    <x:row r="256">
      <x:c r="A256" t="str">
        <x:v>GP</x:v>
      </x:c>
      <x:c r="B256" t="str">
        <x:v>F</x:v>
      </x:c>
      <x:c r="C256" t="n">
        <x:v>18</x:v>
      </x:c>
      <x:c r="D256" t="str">
        <x:v>U</x:v>
      </x:c>
      <x:c r="E256" t="str">
        <x:v>LE3</x:v>
      </x:c>
      <x:c r="F256" t="str">
        <x:v>T</x:v>
      </x:c>
      <x:c r="G256" t="n">
        <x:v>2</x:v>
      </x:c>
      <x:c r="H256" t="n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n">
        <x:v>1</x:v>
      </x:c>
      <x:c r="N256" t="n">
        <x:v>2</x:v>
      </x:c>
      <x:c r="O256" t="n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n">
        <x:v>5</x:v>
      </x:c>
      <x:c r="Y256" t="n">
        <x:v>3</x:v>
      </x:c>
      <x:c r="Z256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  <x:c r="AH256" t="n">
        <x:v>255</x:v>
      </x:c>
      <x:c r="AI256" t="n">
        <x:v>0</x:v>
      </x:c>
    </x:row>
    <x:row r="257">
      <x:c r="A257" t="str">
        <x:v>GP</x:v>
      </x:c>
      <x:c r="B257" t="str">
        <x:v>F</x:v>
      </x:c>
      <x:c r="C257" t="n">
        <x:v>18</x:v>
      </x:c>
      <x:c r="D257" t="str">
        <x:v>U</x:v>
      </x:c>
      <x:c r="E257" t="str">
        <x:v>GT3</x:v>
      </x:c>
      <x:c r="F257" t="str">
        <x:v>T</x:v>
      </x:c>
      <x:c r="G257" t="n">
        <x:v>3</x:v>
      </x:c>
      <x:c r="H257" t="n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n">
        <x:v>2</x:v>
      </x:c>
      <x:c r="N257" t="n">
        <x:v>1</x:v>
      </x:c>
      <x:c r="O257" t="n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n">
        <x:v>4</x:v>
      </x:c>
      <x:c r="Y257" t="n">
        <x:v>1</x:v>
      </x:c>
      <x:c r="Z257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  <x:c r="AH257" t="n">
        <x:v>256</x:v>
      </x:c>
      <x:c r="AI257" t="n">
        <x:v>0</x:v>
      </x:c>
    </x:row>
    <x:row r="258">
      <x:c r="A258" t="str">
        <x:v>GP</x:v>
      </x:c>
      <x:c r="B258" t="str">
        <x:v>M</x:v>
      </x:c>
      <x:c r="C258" t="n">
        <x:v>18</x:v>
      </x:c>
      <x:c r="D258" t="str">
        <x:v>U</x:v>
      </x:c>
      <x:c r="E258" t="str">
        <x:v>GT3</x:v>
      </x:c>
      <x:c r="F258" t="str">
        <x:v>T</x:v>
      </x:c>
      <x:c r="G258" t="n">
        <x:v>2</x:v>
      </x:c>
      <x:c r="H258" t="n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n">
        <x:v>1</x:v>
      </x:c>
      <x:c r="N258" t="n">
        <x:v>1</x:v>
      </x:c>
      <x:c r="O258" t="n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n">
        <x:v>4</x:v>
      </x:c>
      <x:c r="Y258" t="n">
        <x:v>4</x:v>
      </x:c>
      <x:c r="Z258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  <x:c r="AH258" t="n">
        <x:v>257</x:v>
      </x:c>
      <x:c r="AI258" t="n">
        <x:v>0</x:v>
      </x:c>
    </x:row>
    <x:row r="259">
      <x:c r="A259" t="str">
        <x:v>GP</x:v>
      </x:c>
      <x:c r="B259" t="str">
        <x:v>M</x:v>
      </x:c>
      <x:c r="C259" t="n">
        <x:v>17</x:v>
      </x:c>
      <x:c r="D259" t="str">
        <x:v>U</x:v>
      </x:c>
      <x:c r="E259" t="str">
        <x:v>GT3</x:v>
      </x:c>
      <x:c r="F259" t="str">
        <x:v>T</x:v>
      </x:c>
      <x:c r="G259" t="n">
        <x:v>4</x:v>
      </x:c>
      <x:c r="H259" t="n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n">
        <x:v>1</x:v>
      </x:c>
      <x:c r="N259" t="n">
        <x:v>1</x:v>
      </x:c>
      <x:c r="O259" t="n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n">
        <x:v>4</x:v>
      </x:c>
      <x:c r="Y259" t="n">
        <x:v>2</x:v>
      </x:c>
      <x:c r="Z259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  <x:c r="AH259" t="n">
        <x:v>258</x:v>
      </x:c>
      <x:c r="AI259" t="n">
        <x:v>0</x:v>
      </x:c>
    </x:row>
    <x:row r="260">
      <x:c r="A260" t="str">
        <x:v>GP</x:v>
      </x:c>
      <x:c r="B260" t="str">
        <x:v>F</x:v>
      </x:c>
      <x:c r="C260" t="n">
        <x:v>17</x:v>
      </x:c>
      <x:c r="D260" t="str">
        <x:v>U</x:v>
      </x:c>
      <x:c r="E260" t="str">
        <x:v>GT3</x:v>
      </x:c>
      <x:c r="F260" t="str">
        <x:v>T</x:v>
      </x:c>
      <x:c r="G260" t="n">
        <x:v>3</x:v>
      </x:c>
      <x:c r="H260" t="n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n">
        <x:v>1</x:v>
      </x:c>
      <x:c r="N260" t="n">
        <x:v>2</x:v>
      </x:c>
      <x:c r="O260" t="n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n">
        <x:v>5</x:v>
      </x:c>
      <x:c r="Y260" t="n">
        <x:v>4</x:v>
      </x:c>
      <x:c r="Z260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  <x:c r="AH260" t="n">
        <x:v>259</x:v>
      </x:c>
      <x:c r="AI260" t="n">
        <x:v>0</x:v>
      </x:c>
    </x:row>
    <x:row r="261">
      <x:c r="A261" t="str">
        <x:v>GP</x:v>
      </x:c>
      <x:c r="B261" t="str">
        <x:v>F</x:v>
      </x:c>
      <x:c r="C261" t="n">
        <x:v>17</x:v>
      </x:c>
      <x:c r="D261" t="str">
        <x:v>U</x:v>
      </x:c>
      <x:c r="E261" t="str">
        <x:v>LE3</x:v>
      </x:c>
      <x:c r="F261" t="str">
        <x:v>T</x:v>
      </x:c>
      <x:c r="G261" t="n">
        <x:v>1</x:v>
      </x:c>
      <x:c r="H261" t="n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n">
        <x:v>1</x:v>
      </x:c>
      <x:c r="N261" t="n">
        <x:v>3</x:v>
      </x:c>
      <x:c r="O261" t="n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n">
        <x:v>4</x:v>
      </x:c>
      <x:c r="Y261" t="n">
        <x:v>3</x:v>
      </x:c>
      <x:c r="Z26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  <x:c r="AH261" t="n">
        <x:v>260</x:v>
      </x:c>
      <x:c r="AI261" t="n">
        <x:v>0</x:v>
      </x:c>
    </x:row>
    <x:row r="262">
      <x:c r="A262" t="str">
        <x:v>GP</x:v>
      </x:c>
      <x:c r="B262" t="str">
        <x:v>F</x:v>
      </x:c>
      <x:c r="C262" t="n">
        <x:v>16</x:v>
      </x:c>
      <x:c r="D262" t="str">
        <x:v>U</x:v>
      </x:c>
      <x:c r="E262" t="str">
        <x:v>GT3</x:v>
      </x:c>
      <x:c r="F262" t="str">
        <x:v>T</x:v>
      </x:c>
      <x:c r="G262" t="n">
        <x:v>1</x:v>
      </x:c>
      <x:c r="H262" t="n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n">
        <x:v>1</x:v>
      </x:c>
      <x:c r="N262" t="n">
        <x:v>1</x:v>
      </x:c>
      <x:c r="O262" t="n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n">
        <x:v>5</x:v>
      </x:c>
      <x:c r="Y262" t="n">
        <x:v>3</x:v>
      </x:c>
      <x:c r="Z262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  <x:c r="AH262" t="n">
        <x:v>261</x:v>
      </x:c>
      <x:c r="AI262" t="n">
        <x:v>0</x:v>
      </x:c>
    </x:row>
    <x:row r="263">
      <x:c r="A263" t="str">
        <x:v>GP</x:v>
      </x:c>
      <x:c r="B263" t="str">
        <x:v>F</x:v>
      </x:c>
      <x:c r="C263" t="n">
        <x:v>17</x:v>
      </x:c>
      <x:c r="D263" t="str">
        <x:v>R</x:v>
      </x:c>
      <x:c r="E263" t="str">
        <x:v>GT3</x:v>
      </x:c>
      <x:c r="F263" t="str">
        <x:v>T</x:v>
      </x:c>
      <x:c r="G263" t="n">
        <x:v>2</x:v>
      </x:c>
      <x:c r="H263" t="n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n">
        <x:v>3</x:v>
      </x:c>
      <x:c r="N263" t="n">
        <x:v>2</x:v>
      </x:c>
      <x:c r="O263" t="n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n">
        <x:v>2</x:v>
      </x:c>
      <x:c r="Y263" t="n">
        <x:v>1</x:v>
      </x:c>
      <x:c r="Z263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  <x:c r="AH263" t="n">
        <x:v>262</x:v>
      </x:c>
      <x:c r="AI263" t="n">
        <x:v>0</x:v>
      </x:c>
    </x:row>
    <x:row r="264">
      <x:c r="A264" t="str">
        <x:v>GP</x:v>
      </x:c>
      <x:c r="B264" t="str">
        <x:v>F</x:v>
      </x:c>
      <x:c r="C264" t="n">
        <x:v>17</x:v>
      </x:c>
      <x:c r="D264" t="str">
        <x:v>R</x:v>
      </x:c>
      <x:c r="E264" t="str">
        <x:v>LE3</x:v>
      </x:c>
      <x:c r="F264" t="str">
        <x:v>A</x:v>
      </x:c>
      <x:c r="G264" t="n">
        <x:v>1</x:v>
      </x:c>
      <x:c r="H264" t="n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n">
        <x:v>4</x:v>
      </x:c>
      <x:c r="N264" t="n">
        <x:v>1</x:v>
      </x:c>
      <x:c r="O264" t="n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n">
        <x:v>5</x:v>
      </x:c>
      <x:c r="Y264" t="n">
        <x:v>5</x:v>
      </x:c>
      <x:c r="Z264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  <x:c r="AH264" t="n">
        <x:v>263</x:v>
      </x:c>
      <x:c r="AI264" t="n">
        <x:v>0</x:v>
      </x:c>
    </x:row>
    <x:row r="265">
      <x:c r="A265" t="str">
        <x:v>GP</x:v>
      </x:c>
      <x:c r="B265" t="str">
        <x:v>M</x:v>
      </x:c>
      <x:c r="C265" t="n">
        <x:v>18</x:v>
      </x:c>
      <x:c r="D265" t="str">
        <x:v>U</x:v>
      </x:c>
      <x:c r="E265" t="str">
        <x:v>GT3</x:v>
      </x:c>
      <x:c r="F265" t="str">
        <x:v>T</x:v>
      </x:c>
      <x:c r="G265" t="n">
        <x:v>2</x:v>
      </x:c>
      <x:c r="H265" t="n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n">
        <x:v>1</x:v>
      </x:c>
      <x:c r="N265" t="n">
        <x:v>2</x:v>
      </x:c>
      <x:c r="O265" t="n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n">
        <x:v>5</x:v>
      </x:c>
      <x:c r="Y265" t="n">
        <x:v>5</x:v>
      </x:c>
      <x:c r="Z265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  <x:c r="AH265" t="n">
        <x:v>264</x:v>
      </x:c>
      <x:c r="AI265" t="n">
        <x:v>0</x:v>
      </x:c>
    </x:row>
    <x:row r="266">
      <x:c r="A266" t="str">
        <x:v>GP</x:v>
      </x:c>
      <x:c r="B266" t="str">
        <x:v>F</x:v>
      </x:c>
      <x:c r="C266" t="n">
        <x:v>17</x:v>
      </x:c>
      <x:c r="D266" t="str">
        <x:v>U</x:v>
      </x:c>
      <x:c r="E266" t="str">
        <x:v>LE3</x:v>
      </x:c>
      <x:c r="F266" t="str">
        <x:v>A</x:v>
      </x:c>
      <x:c r="G266" t="n">
        <x:v>2</x:v>
      </x:c>
      <x:c r="H266" t="n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n">
        <x:v>1</x:v>
      </x:c>
      <x:c r="N266" t="n">
        <x:v>1</x:v>
      </x:c>
      <x:c r="O266" t="n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n">
        <x:v>3</x:v>
      </x:c>
      <x:c r="Y266" t="n">
        <x:v>1</x:v>
      </x:c>
      <x:c r="Z266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  <x:c r="AH266" t="n">
        <x:v>265</x:v>
      </x:c>
      <x:c r="AI266" t="n">
        <x:v>0</x:v>
      </x:c>
    </x:row>
    <x:row r="267">
      <x:c r="A267" t="str">
        <x:v>GP</x:v>
      </x:c>
      <x:c r="B267" t="str">
        <x:v>F</x:v>
      </x:c>
      <x:c r="C267" t="n">
        <x:v>17</x:v>
      </x:c>
      <x:c r="D267" t="str">
        <x:v>R</x:v>
      </x:c>
      <x:c r="E267" t="str">
        <x:v>LE3</x:v>
      </x:c>
      <x:c r="F267" t="str">
        <x:v>T</x:v>
      </x:c>
      <x:c r="G267" t="n">
        <x:v>1</x:v>
      </x:c>
      <x:c r="H267" t="n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n">
        <x:v>2</x:v>
      </x:c>
      <x:c r="N267" t="n">
        <x:v>3</x:v>
      </x:c>
      <x:c r="O267" t="n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n">
        <x:v>4</x:v>
      </x:c>
      <x:c r="Y267" t="n">
        <x:v>3</x:v>
      </x:c>
      <x:c r="Z267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  <x:c r="AH267" t="n">
        <x:v>266</x:v>
      </x:c>
      <x:c r="AI267" t="n">
        <x:v>0</x:v>
      </x:c>
    </x:row>
    <x:row r="268">
      <x:c r="A268" t="str">
        <x:v>GP</x:v>
      </x:c>
      <x:c r="B268" t="str">
        <x:v>F</x:v>
      </x:c>
      <x:c r="C268" t="n">
        <x:v>17</x:v>
      </x:c>
      <x:c r="D268" t="str">
        <x:v>U</x:v>
      </x:c>
      <x:c r="E268" t="str">
        <x:v>LE3</x:v>
      </x:c>
      <x:c r="F268" t="str">
        <x:v>A</x:v>
      </x:c>
      <x:c r="G268" t="n">
        <x:v>4</x:v>
      </x:c>
      <x:c r="H268" t="n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n">
        <x:v>1</x:v>
      </x:c>
      <x:c r="N268" t="n">
        <x:v>2</x:v>
      </x:c>
      <x:c r="O268" t="n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n">
        <x:v>4</x:v>
      </x:c>
      <x:c r="Y268" t="n">
        <x:v>3</x:v>
      </x:c>
      <x:c r="Z268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  <x:c r="AH268" t="n">
        <x:v>267</x:v>
      </x:c>
      <x:c r="AI268" t="n">
        <x:v>0</x:v>
      </x:c>
    </x:row>
    <x:row r="269">
      <x:c r="A269" t="str">
        <x:v>GP</x:v>
      </x:c>
      <x:c r="B269" t="str">
        <x:v>M</x:v>
      </x:c>
      <x:c r="C269" t="n">
        <x:v>17</x:v>
      </x:c>
      <x:c r="D269" t="str">
        <x:v>U</x:v>
      </x:c>
      <x:c r="E269" t="str">
        <x:v>LE3</x:v>
      </x:c>
      <x:c r="F269" t="str">
        <x:v>T</x:v>
      </x:c>
      <x:c r="G269" t="n">
        <x:v>4</x:v>
      </x:c>
      <x:c r="H269" t="n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n">
        <x:v>2</x:v>
      </x:c>
      <x:c r="N269" t="n">
        <x:v>2</x:v>
      </x:c>
      <x:c r="O269" t="n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n">
        <x:v>2</x:v>
      </x:c>
      <x:c r="Y269" t="n">
        <x:v>5</x:v>
      </x:c>
      <x:c r="Z269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  <x:c r="AH269" t="n">
        <x:v>268</x:v>
      </x:c>
      <x:c r="AI269" t="n">
        <x:v>0</x:v>
      </x:c>
    </x:row>
    <x:row r="270">
      <x:c r="A270" t="str">
        <x:v>GP</x:v>
      </x:c>
      <x:c r="B270" t="str">
        <x:v>M</x:v>
      </x:c>
      <x:c r="C270" t="n">
        <x:v>17</x:v>
      </x:c>
      <x:c r="D270" t="str">
        <x:v>R</x:v>
      </x:c>
      <x:c r="E270" t="str">
        <x:v>LE3</x:v>
      </x:c>
      <x:c r="F270" t="str">
        <x:v>A</x:v>
      </x:c>
      <x:c r="G270" t="n">
        <x:v>4</x:v>
      </x:c>
      <x:c r="H270" t="n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n">
        <x:v>2</x:v>
      </x:c>
      <x:c r="N270" t="n">
        <x:v>2</x:v>
      </x:c>
      <x:c r="O270" t="n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n">
        <x:v>3</x:v>
      </x:c>
      <x:c r="Y270" t="n">
        <x:v>3</x:v>
      </x:c>
      <x:c r="Z270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  <x:c r="AH270" t="n">
        <x:v>269</x:v>
      </x:c>
      <x:c r="AI270" t="n">
        <x:v>0</x:v>
      </x:c>
    </x:row>
    <x:row r="271">
      <x:c r="A271" t="str">
        <x:v>GP</x:v>
      </x:c>
      <x:c r="B271" t="str">
        <x:v>M</x:v>
      </x:c>
      <x:c r="C271" t="n">
        <x:v>16</x:v>
      </x:c>
      <x:c r="D271" t="str">
        <x:v>U</x:v>
      </x:c>
      <x:c r="E271" t="str">
        <x:v>LE3</x:v>
      </x:c>
      <x:c r="F271" t="str">
        <x:v>T</x:v>
      </x:c>
      <x:c r="G271" t="n">
        <x:v>4</x:v>
      </x:c>
      <x:c r="H271" t="n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n">
        <x:v>1</x:v>
      </x:c>
      <x:c r="N271" t="n">
        <x:v>1</x:v>
      </x:c>
      <x:c r="O271" t="n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n">
        <x:v>5</x:v>
      </x:c>
      <x:c r="Y271" t="n">
        <x:v>4</x:v>
      </x:c>
      <x:c r="Z27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  <x:c r="AH271" t="n">
        <x:v>270</x:v>
      </x:c>
      <x:c r="AI271" t="n">
        <x:v>0</x:v>
      </x:c>
    </x:row>
    <x:row r="272">
      <x:c r="A272" t="str">
        <x:v>GP</x:v>
      </x:c>
      <x:c r="B272" t="str">
        <x:v>M</x:v>
      </x:c>
      <x:c r="C272" t="n">
        <x:v>16</x:v>
      </x:c>
      <x:c r="D272" t="str">
        <x:v>U</x:v>
      </x:c>
      <x:c r="E272" t="str">
        <x:v>GT3</x:v>
      </x:c>
      <x:c r="F272" t="str">
        <x:v>T</x:v>
      </x:c>
      <x:c r="G272" t="n">
        <x:v>4</x:v>
      </x:c>
      <x:c r="H272" t="n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n">
        <x:v>1</x:v>
      </x:c>
      <x:c r="N272" t="n">
        <x:v>1</x:v>
      </x:c>
      <x:c r="O272" t="n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n">
        <x:v>5</x:v>
      </x:c>
      <x:c r="Y272" t="n">
        <x:v>3</x:v>
      </x:c>
      <x:c r="Z272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  <x:c r="AH272" t="n">
        <x:v>271</x:v>
      </x:c>
      <x:c r="AI272" t="n">
        <x:v>0</x:v>
      </x:c>
    </x:row>
    <x:row r="273">
      <x:c r="A273" t="str">
        <x:v>GP</x:v>
      </x:c>
      <x:c r="B273" t="str">
        <x:v>F</x:v>
      </x:c>
      <x:c r="C273" t="n">
        <x:v>17</x:v>
      </x:c>
      <x:c r="D273" t="str">
        <x:v>U</x:v>
      </x:c>
      <x:c r="E273" t="str">
        <x:v>GT3</x:v>
      </x:c>
      <x:c r="F273" t="str">
        <x:v>T</x:v>
      </x:c>
      <x:c r="G273" t="n">
        <x:v>4</x:v>
      </x:c>
      <x:c r="H273" t="n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n">
        <x:v>1</x:v>
      </x:c>
      <x:c r="N273" t="n">
        <x:v>2</x:v>
      </x:c>
      <x:c r="O273" t="n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n">
        <x:v>5</x:v>
      </x:c>
      <x:c r="Y273" t="n">
        <x:v>3</x:v>
      </x:c>
      <x:c r="Z273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  <x:c r="AH273" t="n">
        <x:v>272</x:v>
      </x:c>
      <x:c r="AI273" t="n">
        <x:v>0</x:v>
      </x:c>
    </x:row>
    <x:row r="274">
      <x:c r="A274" t="str">
        <x:v>GP</x:v>
      </x:c>
      <x:c r="B274" t="str">
        <x:v>M</x:v>
      </x:c>
      <x:c r="C274" t="n">
        <x:v>17</x:v>
      </x:c>
      <x:c r="D274" t="str">
        <x:v>R</x:v>
      </x:c>
      <x:c r="E274" t="str">
        <x:v>GT3</x:v>
      </x:c>
      <x:c r="F274" t="str">
        <x:v>T</x:v>
      </x:c>
      <x:c r="G274" t="n">
        <x:v>1</x:v>
      </x:c>
      <x:c r="H274" t="n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n">
        <x:v>2</x:v>
      </x:c>
      <x:c r="N274" t="n">
        <x:v>3</x:v>
      </x:c>
      <x:c r="O274" t="n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n">
        <x:v>4</x:v>
      </x:c>
      <x:c r="Y274" t="n">
        <x:v>3</x:v>
      </x:c>
      <x:c r="Z274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  <x:c r="AH274" t="n">
        <x:v>273</x:v>
      </x:c>
      <x:c r="AI274" t="n">
        <x:v>0</x:v>
      </x:c>
    </x:row>
    <x:row r="275">
      <x:c r="A275" t="str">
        <x:v>GP</x:v>
      </x:c>
      <x:c r="B275" t="str">
        <x:v>F</x:v>
      </x:c>
      <x:c r="C275" t="n">
        <x:v>17</x:v>
      </x:c>
      <x:c r="D275" t="str">
        <x:v>U</x:v>
      </x:c>
      <x:c r="E275" t="str">
        <x:v>GT3</x:v>
      </x:c>
      <x:c r="F275" t="str">
        <x:v>T</x:v>
      </x:c>
      <x:c r="G275" t="n">
        <x:v>3</x:v>
      </x:c>
      <x:c r="H275" t="n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n">
        <x:v>2</x:v>
      </x:c>
      <x:c r="N275" t="n">
        <x:v>3</x:v>
      </x:c>
      <x:c r="O275" t="n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n">
        <x:v>4</x:v>
      </x:c>
      <x:c r="Y275" t="n">
        <x:v>2</x:v>
      </x:c>
      <x:c r="Z275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  <x:c r="AH275" t="n">
        <x:v>274</x:v>
      </x:c>
      <x:c r="AI275" t="n">
        <x:v>0</x:v>
      </x:c>
    </x:row>
    <x:row r="276">
      <x:c r="A276" t="str">
        <x:v>GP</x:v>
      </x:c>
      <x:c r="B276" t="str">
        <x:v>F</x:v>
      </x:c>
      <x:c r="C276" t="n">
        <x:v>17</x:v>
      </x:c>
      <x:c r="D276" t="str">
        <x:v>U</x:v>
      </x:c>
      <x:c r="E276" t="str">
        <x:v>GT3</x:v>
      </x:c>
      <x:c r="F276" t="str">
        <x:v>T</x:v>
      </x:c>
      <x:c r="G276" t="n">
        <x:v>1</x:v>
      </x:c>
      <x:c r="H276" t="n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n">
        <x:v>1</x:v>
      </x:c>
      <x:c r="N276" t="n">
        <x:v>2</x:v>
      </x:c>
      <x:c r="O276" t="n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n">
        <x:v>4</x:v>
      </x:c>
      <x:c r="Y276" t="n">
        <x:v>3</x:v>
      </x:c>
      <x:c r="Z276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  <x:c r="AH276" t="n">
        <x:v>275</x:v>
      </x:c>
      <x:c r="AI276" t="n">
        <x:v>0</x:v>
      </x:c>
    </x:row>
    <x:row r="277">
      <x:c r="A277" t="str">
        <x:v>GP</x:v>
      </x:c>
      <x:c r="B277" t="str">
        <x:v>F</x:v>
      </x:c>
      <x:c r="C277" t="n">
        <x:v>18</x:v>
      </x:c>
      <x:c r="D277" t="str">
        <x:v>U</x:v>
      </x:c>
      <x:c r="E277" t="str">
        <x:v>GT3</x:v>
      </x:c>
      <x:c r="F277" t="str">
        <x:v>T</x:v>
      </x:c>
      <x:c r="G277" t="n">
        <x:v>2</x:v>
      </x:c>
      <x:c r="H277" t="n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n">
        <x:v>2</x:v>
      </x:c>
      <x:c r="N277" t="n">
        <x:v>3</x:v>
      </x:c>
      <x:c r="O277" t="n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n">
        <x:v>4</x:v>
      </x:c>
      <x:c r="Y277" t="n">
        <x:v>4</x:v>
      </x:c>
      <x:c r="Z277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  <x:c r="AH277" t="n">
        <x:v>276</x:v>
      </x:c>
      <x:c r="AI277" t="n">
        <x:v>0</x:v>
      </x:c>
    </x:row>
    <x:row r="278">
      <x:c r="A278" t="str">
        <x:v>GP</x:v>
      </x:c>
      <x:c r="B278" t="str">
        <x:v>M</x:v>
      </x:c>
      <x:c r="C278" t="n">
        <x:v>16</x:v>
      </x:c>
      <x:c r="D278" t="str">
        <x:v>U</x:v>
      </x:c>
      <x:c r="E278" t="str">
        <x:v>GT3</x:v>
      </x:c>
      <x:c r="F278" t="str">
        <x:v>T</x:v>
      </x:c>
      <x:c r="G278" t="n">
        <x:v>2</x:v>
      </x:c>
      <x:c r="H278" t="n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n">
        <x:v>3</x:v>
      </x:c>
      <x:c r="N278" t="n">
        <x:v>1</x:v>
      </x:c>
      <x:c r="O278" t="n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n">
        <x:v>4</x:v>
      </x:c>
      <x:c r="Y278" t="n">
        <x:v>3</x:v>
      </x:c>
      <x:c r="Z278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  <x:c r="AH278" t="n">
        <x:v>277</x:v>
      </x:c>
      <x:c r="AI278" t="n">
        <x:v>0</x:v>
      </x:c>
    </x:row>
    <x:row r="279">
      <x:c r="A279" t="str">
        <x:v>GP</x:v>
      </x:c>
      <x:c r="B279" t="str">
        <x:v>F</x:v>
      </x:c>
      <x:c r="C279" t="n">
        <x:v>17</x:v>
      </x:c>
      <x:c r="D279" t="str">
        <x:v>U</x:v>
      </x:c>
      <x:c r="E279" t="str">
        <x:v>GT3</x:v>
      </x:c>
      <x:c r="F279" t="str">
        <x:v>T</x:v>
      </x:c>
      <x:c r="G279" t="n">
        <x:v>1</x:v>
      </x:c>
      <x:c r="H279" t="n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n">
        <x:v>1</x:v>
      </x:c>
      <x:c r="N279" t="n">
        <x:v>2</x:v>
      </x:c>
      <x:c r="O279" t="n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n">
        <x:v>4</x:v>
      </x:c>
      <x:c r="Y279" t="n">
        <x:v>3</x:v>
      </x:c>
      <x:c r="Z279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  <x:c r="AH279" t="n">
        <x:v>278</x:v>
      </x:c>
      <x:c r="AI279" t="n">
        <x:v>0</x:v>
      </x:c>
    </x:row>
    <x:row r="280">
      <x:c r="A280" t="str">
        <x:v>GP</x:v>
      </x:c>
      <x:c r="B280" t="str">
        <x:v>M</x:v>
      </x:c>
      <x:c r="C280" t="n">
        <x:v>17</x:v>
      </x:c>
      <x:c r="D280" t="str">
        <x:v>U</x:v>
      </x:c>
      <x:c r="E280" t="str">
        <x:v>GT3</x:v>
      </x:c>
      <x:c r="F280" t="str">
        <x:v>T</x:v>
      </x:c>
      <x:c r="G280" t="n">
        <x:v>2</x:v>
      </x:c>
      <x:c r="H280" t="n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n">
        <x:v>2</x:v>
      </x:c>
      <x:c r="N280" t="n">
        <x:v>1</x:v>
      </x:c>
      <x:c r="O280" t="n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n">
        <x:v>5</x:v>
      </x:c>
      <x:c r="Y280" t="n">
        <x:v>2</x:v>
      </x:c>
      <x:c r="Z280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  <x:c r="AH280" t="n">
        <x:v>279</x:v>
      </x:c>
      <x:c r="AI280" t="n">
        <x:v>0</x:v>
      </x:c>
    </x:row>
    <x:row r="281">
      <x:c r="A281" t="str">
        <x:v>GP</x:v>
      </x:c>
      <x:c r="B281" t="str">
        <x:v>M</x:v>
      </x:c>
      <x:c r="C281" t="n">
        <x:v>22</x:v>
      </x:c>
      <x:c r="D281" t="str">
        <x:v>U</x:v>
      </x:c>
      <x:c r="E281" t="str">
        <x:v>GT3</x:v>
      </x:c>
      <x:c r="F281" t="str">
        <x:v>T</x:v>
      </x:c>
      <x:c r="G281" t="n">
        <x:v>3</x:v>
      </x:c>
      <x:c r="H281" t="n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n">
        <x:v>1</x:v>
      </x:c>
      <x:c r="N281" t="n">
        <x:v>1</x:v>
      </x:c>
      <x:c r="O281" t="n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n">
        <x:v>5</x:v>
      </x:c>
      <x:c r="Y281" t="n">
        <x:v>4</x:v>
      </x:c>
      <x:c r="Z28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  <x:c r="AH281" t="n">
        <x:v>280</x:v>
      </x:c>
      <x:c r="AI281" t="n">
        <x:v>0</x:v>
      </x:c>
    </x:row>
    <x:row r="282">
      <x:c r="A282" t="str">
        <x:v>GP</x:v>
      </x:c>
      <x:c r="B282" t="str">
        <x:v>M</x:v>
      </x:c>
      <x:c r="C282" t="n">
        <x:v>18</x:v>
      </x:c>
      <x:c r="D282" t="str">
        <x:v>R</x:v>
      </x:c>
      <x:c r="E282" t="str">
        <x:v>LE3</x:v>
      </x:c>
      <x:c r="F282" t="str">
        <x:v>T</x:v>
      </x:c>
      <x:c r="G282" t="n">
        <x:v>3</x:v>
      </x:c>
      <x:c r="H282" t="n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n">
        <x:v>1</x:v>
      </x:c>
      <x:c r="N282" t="n">
        <x:v>2</x:v>
      </x:c>
      <x:c r="O282" t="n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n">
        <x:v>4</x:v>
      </x:c>
      <x:c r="Y282" t="n">
        <x:v>3</x:v>
      </x:c>
      <x:c r="Z282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  <x:c r="AH282" t="n">
        <x:v>281</x:v>
      </x:c>
      <x:c r="AI282" t="n">
        <x:v>0</x:v>
      </x:c>
    </x:row>
    <x:row r="283">
      <x:c r="A283" t="str">
        <x:v>GP</x:v>
      </x:c>
      <x:c r="B283" t="str">
        <x:v>M</x:v>
      </x:c>
      <x:c r="C283" t="n">
        <x:v>16</x:v>
      </x:c>
      <x:c r="D283" t="str">
        <x:v>U</x:v>
      </x:c>
      <x:c r="E283" t="str">
        <x:v>GT3</x:v>
      </x:c>
      <x:c r="F283" t="str">
        <x:v>T</x:v>
      </x:c>
      <x:c r="G283" t="n">
        <x:v>0</x:v>
      </x:c>
      <x:c r="H283" t="n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n">
        <x:v>1</x:v>
      </x:c>
      <x:c r="N283" t="n">
        <x:v>1</x:v>
      </x:c>
      <x:c r="O283" t="n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n">
        <x:v>4</x:v>
      </x:c>
      <x:c r="Y283" t="n">
        <x:v>3</x:v>
      </x:c>
      <x:c r="Z283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  <x:c r="AH283" t="n">
        <x:v>282</x:v>
      </x:c>
      <x:c r="AI283" t="n">
        <x:v>0</x:v>
      </x:c>
    </x:row>
    <x:row r="284">
      <x:c r="A284" t="str">
        <x:v>GP</x:v>
      </x:c>
      <x:c r="B284" t="str">
        <x:v>M</x:v>
      </x:c>
      <x:c r="C284" t="n">
        <x:v>18</x:v>
      </x:c>
      <x:c r="D284" t="str">
        <x:v>U</x:v>
      </x:c>
      <x:c r="E284" t="str">
        <x:v>GT3</x:v>
      </x:c>
      <x:c r="F284" t="str">
        <x:v>T</x:v>
      </x:c>
      <x:c r="G284" t="n">
        <x:v>3</x:v>
      </x:c>
      <x:c r="H284" t="n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n">
        <x:v>2</x:v>
      </x:c>
      <x:c r="N284" t="n">
        <x:v>1</x:v>
      </x:c>
      <x:c r="O284" t="n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n">
        <x:v>4</x:v>
      </x:c>
      <x:c r="Y284" t="n">
        <x:v>4</x:v>
      </x:c>
      <x:c r="Z284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  <x:c r="AH284" t="n">
        <x:v>283</x:v>
      </x:c>
      <x:c r="AI284" t="n">
        <x:v>0</x:v>
      </x:c>
    </x:row>
    <x:row r="285">
      <x:c r="A285" t="str">
        <x:v>GP</x:v>
      </x:c>
      <x:c r="B285" t="str">
        <x:v>M</x:v>
      </x:c>
      <x:c r="C285" t="n">
        <x:v>16</x:v>
      </x:c>
      <x:c r="D285" t="str">
        <x:v>U</x:v>
      </x:c>
      <x:c r="E285" t="str">
        <x:v>GT3</x:v>
      </x:c>
      <x:c r="F285" t="str">
        <x:v>T</x:v>
      </x:c>
      <x:c r="G285" t="n">
        <x:v>3</x:v>
      </x:c>
      <x:c r="H285" t="n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n">
        <x:v>3</x:v>
      </x:c>
      <x:c r="N285" t="n">
        <x:v>2</x:v>
      </x:c>
      <x:c r="O285" t="n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n">
        <x:v>5</x:v>
      </x:c>
      <x:c r="Y285" t="n">
        <x:v>3</x:v>
      </x:c>
      <x:c r="Z285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  <x:c r="AH285" t="n">
        <x:v>284</x:v>
      </x:c>
      <x:c r="AI285" t="n">
        <x:v>0</x:v>
      </x:c>
    </x:row>
    <x:row r="286">
      <x:c r="A286" t="str">
        <x:v>GP</x:v>
      </x:c>
      <x:c r="B286" t="str">
        <x:v>M</x:v>
      </x:c>
      <x:c r="C286" t="n">
        <x:v>18</x:v>
      </x:c>
      <x:c r="D286" t="str">
        <x:v>U</x:v>
      </x:c>
      <x:c r="E286" t="str">
        <x:v>GT3</x:v>
      </x:c>
      <x:c r="F286" t="str">
        <x:v>T</x:v>
      </x:c>
      <x:c r="G286" t="n">
        <x:v>2</x:v>
      </x:c>
      <x:c r="H286" t="n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n">
        <x:v>1</x:v>
      </x:c>
      <x:c r="N286" t="n">
        <x:v>1</x:v>
      </x:c>
      <x:c r="O286" t="n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n">
        <x:v>3</x:v>
      </x:c>
      <x:c r="Y286" t="n">
        <x:v>2</x:v>
      </x:c>
      <x:c r="Z286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  <x:c r="AH286" t="n">
        <x:v>285</x:v>
      </x:c>
      <x:c r="AI286" t="n">
        <x:v>0</x:v>
      </x:c>
    </x:row>
    <x:row r="287">
      <x:c r="A287" t="str">
        <x:v>GP</x:v>
      </x:c>
      <x:c r="B287" t="str">
        <x:v>M</x:v>
      </x:c>
      <x:c r="C287" t="n">
        <x:v>16</x:v>
      </x:c>
      <x:c r="D287" t="str">
        <x:v>R</x:v>
      </x:c>
      <x:c r="E287" t="str">
        <x:v>GT3</x:v>
      </x:c>
      <x:c r="F287" t="str">
        <x:v>T</x:v>
      </x:c>
      <x:c r="G287" t="n">
        <x:v>2</x:v>
      </x:c>
      <x:c r="H287" t="n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n">
        <x:v>2</x:v>
      </x:c>
      <x:c r="N287" t="n">
        <x:v>1</x:v>
      </x:c>
      <x:c r="O287" t="n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n">
        <x:v>3</x:v>
      </x:c>
      <x:c r="Y287" t="n">
        <x:v>3</x:v>
      </x:c>
      <x:c r="Z287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  <x:c r="AH287" t="n">
        <x:v>286</x:v>
      </x:c>
      <x:c r="AI287" t="n">
        <x:v>0</x:v>
      </x:c>
    </x:row>
    <x:row r="288">
      <x:c r="A288" t="str">
        <x:v>GP</x:v>
      </x:c>
      <x:c r="B288" t="str">
        <x:v>M</x:v>
      </x:c>
      <x:c r="C288" t="n">
        <x:v>17</x:v>
      </x:c>
      <x:c r="D288" t="str">
        <x:v>R</x:v>
      </x:c>
      <x:c r="E288" t="str">
        <x:v>GT3</x:v>
      </x:c>
      <x:c r="F288" t="str">
        <x:v>T</x:v>
      </x:c>
      <x:c r="G288" t="n">
        <x:v>2</x:v>
      </x:c>
      <x:c r="H288" t="n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n">
        <x:v>1</x:v>
      </x:c>
      <x:c r="N288" t="n">
        <x:v>1</x:v>
      </x:c>
      <x:c r="O288" t="n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n">
        <x:v>4</x:v>
      </x:c>
      <x:c r="Y288" t="n">
        <x:v>4</x:v>
      </x:c>
      <x:c r="Z288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  <x:c r="AH288" t="n">
        <x:v>287</x:v>
      </x:c>
      <x:c r="AI288" t="n">
        <x:v>0</x:v>
      </x:c>
    </x:row>
    <x:row r="289">
      <x:c r="A289" t="str">
        <x:v>GP</x:v>
      </x:c>
      <x:c r="B289" t="str">
        <x:v>M</x:v>
      </x:c>
      <x:c r="C289" t="n">
        <x:v>17</x:v>
      </x:c>
      <x:c r="D289" t="str">
        <x:v>U</x:v>
      </x:c>
      <x:c r="E289" t="str">
        <x:v>LE3</x:v>
      </x:c>
      <x:c r="F289" t="str">
        <x:v>T</x:v>
      </x:c>
      <x:c r="G289" t="n">
        <x:v>1</x:v>
      </x:c>
      <x:c r="H289" t="n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n">
        <x:v>2</x:v>
      </x:c>
      <x:c r="N289" t="n">
        <x:v>1</x:v>
      </x:c>
      <x:c r="O289" t="n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n">
        <x:v>4</x:v>
      </x:c>
      <x:c r="Y289" t="n">
        <x:v>4</x:v>
      </x:c>
      <x:c r="Z289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  <x:c r="AH289" t="n">
        <x:v>288</x:v>
      </x:c>
      <x:c r="AI289" t="n">
        <x:v>0</x:v>
      </x:c>
    </x:row>
    <x:row r="290">
      <x:c r="A290" t="str">
        <x:v>GP</x:v>
      </x:c>
      <x:c r="B290" t="str">
        <x:v>F</x:v>
      </x:c>
      <x:c r="C290" t="n">
        <x:v>18</x:v>
      </x:c>
      <x:c r="D290" t="str">
        <x:v>U</x:v>
      </x:c>
      <x:c r="E290" t="str">
        <x:v>LE3</x:v>
      </x:c>
      <x:c r="F290" t="str">
        <x:v>A</x:v>
      </x:c>
      <x:c r="G290" t="n">
        <x:v>2</x:v>
      </x:c>
      <x:c r="H290" t="n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n">
        <x:v>1</x:v>
      </x:c>
      <x:c r="N290" t="n">
        <x:v>2</x:v>
      </x:c>
      <x:c r="O290" t="n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n">
        <x:v>4</x:v>
      </x:c>
      <x:c r="Y290" t="n">
        <x:v>3</x:v>
      </x:c>
      <x:c r="Z290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  <x:c r="AH290" t="n">
        <x:v>289</x:v>
      </x:c>
      <x:c r="AI290" t="n">
        <x:v>0</x:v>
      </x:c>
    </x:row>
    <x:row r="291">
      <x:c r="A291" t="str">
        <x:v>GP</x:v>
      </x:c>
      <x:c r="B291" t="str">
        <x:v>F</x:v>
      </x:c>
      <x:c r="C291" t="n">
        <x:v>17</x:v>
      </x:c>
      <x:c r="D291" t="str">
        <x:v>U</x:v>
      </x:c>
      <x:c r="E291" t="str">
        <x:v>LE3</x:v>
      </x:c>
      <x:c r="F291" t="str">
        <x:v>T</x:v>
      </x:c>
      <x:c r="G291" t="n">
        <x:v>4</x:v>
      </x:c>
      <x:c r="H291" t="n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n">
        <x:v>1</x:v>
      </x:c>
      <x:c r="N291" t="n">
        <x:v>4</x:v>
      </x:c>
      <x:c r="O291" t="n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n">
        <x:v>4</x:v>
      </x:c>
      <x:c r="Y291" t="n">
        <x:v>2</x:v>
      </x:c>
      <x:c r="Z29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  <x:c r="AH291" t="n">
        <x:v>290</x:v>
      </x:c>
      <x:c r="AI291" t="n">
        <x:v>0</x:v>
      </x:c>
    </x:row>
    <x:row r="292">
      <x:c r="A292" t="str">
        <x:v>GP</x:v>
      </x:c>
      <x:c r="B292" t="str">
        <x:v>F</x:v>
      </x:c>
      <x:c r="C292" t="n">
        <x:v>19</x:v>
      </x:c>
      <x:c r="D292" t="str">
        <x:v>U</x:v>
      </x:c>
      <x:c r="E292" t="str">
        <x:v>GT3</x:v>
      </x:c>
      <x:c r="F292" t="str">
        <x:v>T</x:v>
      </x:c>
      <x:c r="G292" t="n">
        <x:v>2</x:v>
      </x:c>
      <x:c r="H292" t="n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n">
        <x:v>1</x:v>
      </x:c>
      <x:c r="N292" t="n">
        <x:v>2</x:v>
      </x:c>
      <x:c r="O292" t="n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n">
        <x:v>4</x:v>
      </x:c>
      <x:c r="Y292" t="n">
        <x:v>3</x:v>
      </x:c>
      <x:c r="Z292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  <x:c r="AH292" t="n">
        <x:v>291</x:v>
      </x:c>
      <x:c r="AI292" t="n">
        <x:v>0</x:v>
      </x:c>
    </x:row>
    <x:row r="293">
      <x:c r="A293" t="str">
        <x:v>GP</x:v>
      </x:c>
      <x:c r="B293" t="str">
        <x:v>M</x:v>
      </x:c>
      <x:c r="C293" t="n">
        <x:v>18</x:v>
      </x:c>
      <x:c r="D293" t="str">
        <x:v>U</x:v>
      </x:c>
      <x:c r="E293" t="str">
        <x:v>LE3</x:v>
      </x:c>
      <x:c r="F293" t="str">
        <x:v>T</x:v>
      </x:c>
      <x:c r="G293" t="n">
        <x:v>2</x:v>
      </x:c>
      <x:c r="H293" t="n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n">
        <x:v>3</x:v>
      </x:c>
      <x:c r="N293" t="n">
        <x:v>2</x:v>
      </x:c>
      <x:c r="O293" t="n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n">
        <x:v>4</x:v>
      </x:c>
      <x:c r="Y293" t="n">
        <x:v>4</x:v>
      </x:c>
      <x:c r="Z293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  <x:c r="AH293" t="n">
        <x:v>292</x:v>
      </x:c>
      <x:c r="AI293" t="n">
        <x:v>0</x:v>
      </x:c>
    </x:row>
    <x:row r="294">
      <x:c r="A294" t="str">
        <x:v>GP</x:v>
      </x:c>
      <x:c r="B294" t="str">
        <x:v>F</x:v>
      </x:c>
      <x:c r="C294" t="n">
        <x:v>17</x:v>
      </x:c>
      <x:c r="D294" t="str">
        <x:v>R</x:v>
      </x:c>
      <x:c r="E294" t="str">
        <x:v>GT3</x:v>
      </x:c>
      <x:c r="F294" t="str">
        <x:v>T</x:v>
      </x:c>
      <x:c r="G294" t="n">
        <x:v>4</x:v>
      </x:c>
      <x:c r="H294" t="n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n">
        <x:v>1</x:v>
      </x:c>
      <x:c r="N294" t="n">
        <x:v>3</x:v>
      </x:c>
      <x:c r="O294" t="n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n">
        <x:v>4</x:v>
      </x:c>
      <x:c r="Y294" t="n">
        <x:v>3</x:v>
      </x:c>
      <x:c r="Z294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  <x:c r="AH294" t="n">
        <x:v>293</x:v>
      </x:c>
      <x:c r="AI294" t="n">
        <x:v>0</x:v>
      </x:c>
    </x:row>
    <x:row r="295">
      <x:c r="A295" t="str">
        <x:v>GP</x:v>
      </x:c>
      <x:c r="B295" t="str">
        <x:v>F</x:v>
      </x:c>
      <x:c r="C295" t="n">
        <x:v>18</x:v>
      </x:c>
      <x:c r="D295" t="str">
        <x:v>U</x:v>
      </x:c>
      <x:c r="E295" t="str">
        <x:v>LE3</x:v>
      </x:c>
      <x:c r="F295" t="str">
        <x:v>T</x:v>
      </x:c>
      <x:c r="G295" t="n">
        <x:v>1</x:v>
      </x:c>
      <x:c r="H295" t="n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n">
        <x:v>1</x:v>
      </x:c>
      <x:c r="N295" t="n">
        <x:v>3</x:v>
      </x:c>
      <x:c r="O295" t="n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n">
        <x:v>4</x:v>
      </x:c>
      <x:c r="Y295" t="n">
        <x:v>4</x:v>
      </x:c>
      <x:c r="Z295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  <x:c r="AH295" t="n">
        <x:v>294</x:v>
      </x:c>
      <x:c r="AI295" t="n">
        <x:v>0</x:v>
      </x:c>
    </x:row>
    <x:row r="296">
      <x:c r="A296" t="str">
        <x:v>GP</x:v>
      </x:c>
      <x:c r="B296" t="str">
        <x:v>F</x:v>
      </x:c>
      <x:c r="C296" t="n">
        <x:v>18</x:v>
      </x:c>
      <x:c r="D296" t="str">
        <x:v>R</x:v>
      </x:c>
      <x:c r="E296" t="str">
        <x:v>GT3</x:v>
      </x:c>
      <x:c r="F296" t="str">
        <x:v>T</x:v>
      </x:c>
      <x:c r="G296" t="n">
        <x:v>2</x:v>
      </x:c>
      <x:c r="H296" t="n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n">
        <x:v>1</x:v>
      </x:c>
      <x:c r="N296" t="n">
        <x:v>2</x:v>
      </x:c>
      <x:c r="O296" t="n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n">
        <x:v>3</x:v>
      </x:c>
      <x:c r="Y296" t="n">
        <x:v>2</x:v>
      </x:c>
      <x:c r="Z296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  <x:c r="AH296" t="n">
        <x:v>295</x:v>
      </x:c>
      <x:c r="AI296" t="n">
        <x:v>0</x:v>
      </x:c>
    </x:row>
    <x:row r="297">
      <x:c r="A297" t="str">
        <x:v>GP</x:v>
      </x:c>
      <x:c r="B297" t="str">
        <x:v>M</x:v>
      </x:c>
      <x:c r="C297" t="n">
        <x:v>19</x:v>
      </x:c>
      <x:c r="D297" t="str">
        <x:v>U</x:v>
      </x:c>
      <x:c r="E297" t="str">
        <x:v>LE3</x:v>
      </x:c>
      <x:c r="F297" t="str">
        <x:v>A</x:v>
      </x:c>
      <x:c r="G297" t="n">
        <x:v>4</x:v>
      </x:c>
      <x:c r="H297" t="n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n">
        <x:v>1</x:v>
      </x:c>
      <x:c r="N297" t="n">
        <x:v>2</x:v>
      </x:c>
      <x:c r="O297" t="n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n">
        <x:v>4</x:v>
      </x:c>
      <x:c r="Y297" t="n">
        <x:v>3</x:v>
      </x:c>
      <x:c r="Z297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  <x:c r="AH297" t="n">
        <x:v>296</x:v>
      </x:c>
      <x:c r="AI297" t="n">
        <x:v>0</x:v>
      </x:c>
    </x:row>
    <x:row r="298">
      <x:c r="A298" t="str">
        <x:v>GP</x:v>
      </x:c>
      <x:c r="B298" t="str">
        <x:v>M</x:v>
      </x:c>
      <x:c r="C298" t="n">
        <x:v>18</x:v>
      </x:c>
      <x:c r="D298" t="str">
        <x:v>U</x:v>
      </x:c>
      <x:c r="E298" t="str">
        <x:v>GT3</x:v>
      </x:c>
      <x:c r="F298" t="str">
        <x:v>T</x:v>
      </x:c>
      <x:c r="G298" t="n">
        <x:v>2</x:v>
      </x:c>
      <x:c r="H298" t="n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n">
        <x:v>1</x:v>
      </x:c>
      <x:c r="N298" t="n">
        <x:v>2</x:v>
      </x:c>
      <x:c r="O298" t="n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n">
        <x:v>5</x:v>
      </x:c>
      <x:c r="Y298" t="n">
        <x:v>2</x:v>
      </x:c>
      <x:c r="Z298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  <x:c r="AH298" t="n">
        <x:v>297</x:v>
      </x:c>
      <x:c r="AI298" t="n">
        <x:v>0</x:v>
      </x:c>
    </x:row>
    <x:row r="299">
      <x:c r="A299" t="str">
        <x:v>GP</x:v>
      </x:c>
      <x:c r="B299" t="str">
        <x:v>M</x:v>
      </x:c>
      <x:c r="C299" t="n">
        <x:v>17</x:v>
      </x:c>
      <x:c r="D299" t="str">
        <x:v>R</x:v>
      </x:c>
      <x:c r="E299" t="str">
        <x:v>GT3</x:v>
      </x:c>
      <x:c r="F299" t="str">
        <x:v>T</x:v>
      </x:c>
      <x:c r="G299" t="n">
        <x:v>2</x:v>
      </x:c>
      <x:c r="H299" t="n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n">
        <x:v>2</x:v>
      </x:c>
      <x:c r="N299" t="n">
        <x:v>1</x:v>
      </x:c>
      <x:c r="O299" t="n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n">
        <x:v>5</x:v>
      </x:c>
      <x:c r="Y299" t="n">
        <x:v>2</x:v>
      </x:c>
      <x:c r="Z299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  <x:c r="AH299" t="n">
        <x:v>298</x:v>
      </x:c>
      <x:c r="AI299" t="n">
        <x:v>0</x:v>
      </x:c>
    </x:row>
    <x:row r="300">
      <x:c r="A300" t="str">
        <x:v>GP</x:v>
      </x:c>
      <x:c r="B300" t="str">
        <x:v>F</x:v>
      </x:c>
      <x:c r="C300" t="n">
        <x:v>17</x:v>
      </x:c>
      <x:c r="D300" t="str">
        <x:v>U</x:v>
      </x:c>
      <x:c r="E300" t="str">
        <x:v>LE3</x:v>
      </x:c>
      <x:c r="F300" t="str">
        <x:v>T</x:v>
      </x:c>
      <x:c r="G300" t="n">
        <x:v>2</x:v>
      </x:c>
      <x:c r="H300" t="n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n">
        <x:v>1</x:v>
      </x:c>
      <x:c r="N300" t="n">
        <x:v>4</x:v>
      </x:c>
      <x:c r="O300" t="n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n">
        <x:v>3</x:v>
      </x:c>
      <x:c r="Y300" t="n">
        <x:v>4</x:v>
      </x:c>
      <x:c r="Z300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  <x:c r="AH300" t="n">
        <x:v>299</x:v>
      </x:c>
      <x:c r="AI300" t="n">
        <x:v>0</x:v>
      </x:c>
    </x:row>
    <x:row r="301">
      <x:c r="A301" t="str">
        <x:v>GP</x:v>
      </x:c>
      <x:c r="B301" t="str">
        <x:v>F</x:v>
      </x:c>
      <x:c r="C301" t="n">
        <x:v>20</x:v>
      </x:c>
      <x:c r="D301" t="str">
        <x:v>R</x:v>
      </x:c>
      <x:c r="E301" t="str">
        <x:v>GT3</x:v>
      </x:c>
      <x:c r="F301" t="str">
        <x:v>T</x:v>
      </x:c>
      <x:c r="G301" t="n">
        <x:v>2</x:v>
      </x:c>
      <x:c r="H301" t="n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n">
        <x:v>2</x:v>
      </x:c>
      <x:c r="N301" t="n">
        <x:v>2</x:v>
      </x:c>
      <x:c r="O301" t="n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n">
        <x:v>1</x:v>
      </x:c>
      <x:c r="Y301" t="n">
        <x:v>2</x:v>
      </x:c>
      <x:c r="Z30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  <x:c r="AH301" t="n">
        <x:v>300</x:v>
      </x:c>
      <x:c r="AI301" t="n">
        <x:v>0</x:v>
      </x:c>
    </x:row>
    <x:row r="302">
      <x:c r="A302" t="str">
        <x:v>GP</x:v>
      </x:c>
      <x:c r="B302" t="str">
        <x:v>F</x:v>
      </x:c>
      <x:c r="C302" t="n">
        <x:v>18</x:v>
      </x:c>
      <x:c r="D302" t="str">
        <x:v>U</x:v>
      </x:c>
      <x:c r="E302" t="str">
        <x:v>GT3</x:v>
      </x:c>
      <x:c r="F302" t="str">
        <x:v>T</x:v>
      </x:c>
      <x:c r="G302" t="n">
        <x:v>4</x:v>
      </x:c>
      <x:c r="H302" t="n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n">
        <x:v>1</x:v>
      </x:c>
      <x:c r="N302" t="n">
        <x:v>2</x:v>
      </x:c>
      <x:c r="O302" t="n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n">
        <x:v>3</x:v>
      </x:c>
      <x:c r="Y302" t="n">
        <x:v>1</x:v>
      </x:c>
      <x:c r="Z302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  <x:c r="AH302" t="n">
        <x:v>301</x:v>
      </x:c>
      <x:c r="AI302" t="n">
        <x:v>0</x:v>
      </x:c>
    </x:row>
    <x:row r="303">
      <x:c r="A303" t="str">
        <x:v>GP</x:v>
      </x:c>
      <x:c r="B303" t="str">
        <x:v>M</x:v>
      </x:c>
      <x:c r="C303" t="n">
        <x:v>18</x:v>
      </x:c>
      <x:c r="D303" t="str">
        <x:v>U</x:v>
      </x:c>
      <x:c r="E303" t="str">
        <x:v>GT3</x:v>
      </x:c>
      <x:c r="F303" t="str">
        <x:v>T</x:v>
      </x:c>
      <x:c r="G303" t="n">
        <x:v>4</x:v>
      </x:c>
      <x:c r="H303" t="n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n">
        <x:v>1</x:v>
      </x:c>
      <x:c r="N303" t="n">
        <x:v>2</x:v>
      </x:c>
      <x:c r="O303" t="n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n">
        <x:v>4</x:v>
      </x:c>
      <x:c r="Y303" t="n">
        <x:v>3</x:v>
      </x:c>
      <x:c r="Z303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  <x:c r="AH303" t="n">
        <x:v>302</x:v>
      </x:c>
      <x:c r="AI303" t="n">
        <x:v>0</x:v>
      </x:c>
    </x:row>
    <x:row r="304">
      <x:c r="A304" t="str">
        <x:v>GP</x:v>
      </x:c>
      <x:c r="B304" t="str">
        <x:v>M</x:v>
      </x:c>
      <x:c r="C304" t="n">
        <x:v>18</x:v>
      </x:c>
      <x:c r="D304" t="str">
        <x:v>R</x:v>
      </x:c>
      <x:c r="E304" t="str">
        <x:v>GT3</x:v>
      </x:c>
      <x:c r="F304" t="str">
        <x:v>T</x:v>
      </x:c>
      <x:c r="G304" t="n">
        <x:v>3</x:v>
      </x:c>
      <x:c r="H304" t="n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n">
        <x:v>1</x:v>
      </x:c>
      <x:c r="N304" t="n">
        <x:v>3</x:v>
      </x:c>
      <x:c r="O304" t="n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n">
        <x:v>5</x:v>
      </x:c>
      <x:c r="Y304" t="n">
        <x:v>3</x:v>
      </x:c>
      <x:c r="Z304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  <x:c r="AH304" t="n">
        <x:v>303</x:v>
      </x:c>
      <x:c r="AI304" t="n">
        <x:v>0</x:v>
      </x:c>
    </x:row>
    <x:row r="305">
      <x:c r="A305" t="str">
        <x:v>GP</x:v>
      </x:c>
      <x:c r="B305" t="str">
        <x:v>F</x:v>
      </x:c>
      <x:c r="C305" t="n">
        <x:v>17</x:v>
      </x:c>
      <x:c r="D305" t="str">
        <x:v>U</x:v>
      </x:c>
      <x:c r="E305" t="str">
        <x:v>GT3</x:v>
      </x:c>
      <x:c r="F305" t="str">
        <x:v>T</x:v>
      </x:c>
      <x:c r="G305" t="n">
        <x:v>3</x:v>
      </x:c>
      <x:c r="H305" t="n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n">
        <x:v>1</x:v>
      </x:c>
      <x:c r="N305" t="n">
        <x:v>3</x:v>
      </x:c>
      <x:c r="O305" t="n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n">
        <x:v>3</x:v>
      </x:c>
      <x:c r="Y305" t="n">
        <x:v>2</x:v>
      </x:c>
      <x:c r="Z305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  <x:c r="AH305" t="n">
        <x:v>304</x:v>
      </x:c>
      <x:c r="AI305" t="n">
        <x:v>0</x:v>
      </x:c>
    </x:row>
    <x:row r="306">
      <x:c r="A306" t="str">
        <x:v>GP</x:v>
      </x:c>
      <x:c r="B306" t="str">
        <x:v>F</x:v>
      </x:c>
      <x:c r="C306" t="n">
        <x:v>18</x:v>
      </x:c>
      <x:c r="D306" t="str">
        <x:v>U</x:v>
      </x:c>
      <x:c r="E306" t="str">
        <x:v>GT3</x:v>
      </x:c>
      <x:c r="F306" t="str">
        <x:v>T</x:v>
      </x:c>
      <x:c r="G306" t="n">
        <x:v>2</x:v>
      </x:c>
      <x:c r="H306" t="n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n">
        <x:v>1</x:v>
      </x:c>
      <x:c r="N306" t="n">
        <x:v>3</x:v>
      </x:c>
      <x:c r="O306" t="n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n">
        <x:v>4</x:v>
      </x:c>
      <x:c r="Y306" t="n">
        <x:v>3</x:v>
      </x:c>
      <x:c r="Z306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  <x:c r="AH306" t="n">
        <x:v>305</x:v>
      </x:c>
      <x:c r="AI306" t="n">
        <x:v>0</x:v>
      </x:c>
    </x:row>
    <x:row r="307">
      <x:c r="A307" t="str">
        <x:v>GP</x:v>
      </x:c>
      <x:c r="B307" t="str">
        <x:v>M</x:v>
      </x:c>
      <x:c r="C307" t="n">
        <x:v>17</x:v>
      </x:c>
      <x:c r="D307" t="str">
        <x:v>U</x:v>
      </x:c>
      <x:c r="E307" t="str">
        <x:v>GT3</x:v>
      </x:c>
      <x:c r="F307" t="str">
        <x:v>T</x:v>
      </x:c>
      <x:c r="G307" t="n">
        <x:v>2</x:v>
      </x:c>
      <x:c r="H307" t="n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n">
        <x:v>2</x:v>
      </x:c>
      <x:c r="N307" t="n">
        <x:v>1</x:v>
      </x:c>
      <x:c r="O307" t="n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n">
        <x:v>4</x:v>
      </x:c>
      <x:c r="Y307" t="n">
        <x:v>4</x:v>
      </x:c>
      <x:c r="Z307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  <x:c r="AH307" t="n">
        <x:v>306</x:v>
      </x:c>
      <x:c r="AI307" t="n">
        <x:v>0</x:v>
      </x:c>
    </x:row>
    <x:row r="308">
      <x:c r="A308" t="str">
        <x:v>GP</x:v>
      </x:c>
      <x:c r="B308" t="str">
        <x:v>M</x:v>
      </x:c>
      <x:c r="C308" t="n">
        <x:v>18</x:v>
      </x:c>
      <x:c r="D308" t="str">
        <x:v>R</x:v>
      </x:c>
      <x:c r="E308" t="str">
        <x:v>LE3</x:v>
      </x:c>
      <x:c r="F308" t="str">
        <x:v>A</x:v>
      </x:c>
      <x:c r="G308" t="n">
        <x:v>3</x:v>
      </x:c>
      <x:c r="H308" t="n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n">
        <x:v>2</x:v>
      </x:c>
      <x:c r="N308" t="n">
        <x:v>2</x:v>
      </x:c>
      <x:c r="O308" t="n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n">
        <x:v>4</x:v>
      </x:c>
      <x:c r="Y308" t="n">
        <x:v>2</x:v>
      </x:c>
      <x:c r="Z308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  <x:c r="AH308" t="n">
        <x:v>307</x:v>
      </x:c>
      <x:c r="AI308" t="n">
        <x:v>0</x:v>
      </x:c>
    </x:row>
    <x:row r="309">
      <x:c r="A309" t="str">
        <x:v>GP</x:v>
      </x:c>
      <x:c r="B309" t="str">
        <x:v>M</x:v>
      </x:c>
      <x:c r="C309" t="n">
        <x:v>17</x:v>
      </x:c>
      <x:c r="D309" t="str">
        <x:v>U</x:v>
      </x:c>
      <x:c r="E309" t="str">
        <x:v>GT3</x:v>
      </x:c>
      <x:c r="F309" t="str">
        <x:v>T</x:v>
      </x:c>
      <x:c r="G309" t="n">
        <x:v>3</x:v>
      </x:c>
      <x:c r="H309" t="n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n">
        <x:v>1</x:v>
      </x:c>
      <x:c r="N309" t="n">
        <x:v>2</x:v>
      </x:c>
      <x:c r="O309" t="n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n">
        <x:v>5</x:v>
      </x:c>
      <x:c r="Y309" t="n">
        <x:v>4</x:v>
      </x:c>
      <x:c r="Z309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  <x:c r="AH309" t="n">
        <x:v>308</x:v>
      </x:c>
      <x:c r="AI309" t="n">
        <x:v>0</x:v>
      </x:c>
    </x:row>
    <x:row r="310">
      <x:c r="A310" t="str">
        <x:v>GP</x:v>
      </x:c>
      <x:c r="B310" t="str">
        <x:v>F</x:v>
      </x:c>
      <x:c r="C310" t="n">
        <x:v>18</x:v>
      </x:c>
      <x:c r="D310" t="str">
        <x:v>R</x:v>
      </x:c>
      <x:c r="E310" t="str">
        <x:v>GT3</x:v>
      </x:c>
      <x:c r="F310" t="str">
        <x:v>T</x:v>
      </x:c>
      <x:c r="G310" t="n">
        <x:v>4</x:v>
      </x:c>
      <x:c r="H310" t="n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n">
        <x:v>2</x:v>
      </x:c>
      <x:c r="N310" t="n">
        <x:v>2</x:v>
      </x:c>
      <x:c r="O310" t="n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n">
        <x:v>4</x:v>
      </x:c>
      <x:c r="Y310" t="n">
        <x:v>3</x:v>
      </x:c>
      <x:c r="Z310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  <x:c r="AH310" t="n">
        <x:v>309</x:v>
      </x:c>
      <x:c r="AI310" t="n">
        <x:v>0</x:v>
      </x:c>
    </x:row>
    <x:row r="311">
      <x:c r="A311" t="str">
        <x:v>GP</x:v>
      </x:c>
      <x:c r="B311" t="str">
        <x:v>M</x:v>
      </x:c>
      <x:c r="C311" t="n">
        <x:v>18</x:v>
      </x:c>
      <x:c r="D311" t="str">
        <x:v>U</x:v>
      </x:c>
      <x:c r="E311" t="str">
        <x:v>GT3</x:v>
      </x:c>
      <x:c r="F311" t="str">
        <x:v>T</x:v>
      </x:c>
      <x:c r="G311" t="n">
        <x:v>4</x:v>
      </x:c>
      <x:c r="H311" t="n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n">
        <x:v>1</x:v>
      </x:c>
      <x:c r="N311" t="n">
        <x:v>2</x:v>
      </x:c>
      <x:c r="O311" t="n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n">
        <x:v>5</x:v>
      </x:c>
      <x:c r="Y311" t="n">
        <x:v>4</x:v>
      </x:c>
      <x:c r="Z31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  <x:c r="AH311" t="n">
        <x:v>310</x:v>
      </x:c>
      <x:c r="AI311" t="n">
        <x:v>0</x:v>
      </x:c>
    </x:row>
    <x:row r="312">
      <x:c r="A312" t="str">
        <x:v>GP</x:v>
      </x:c>
      <x:c r="B312" t="str">
        <x:v>F</x:v>
      </x:c>
      <x:c r="C312" t="n">
        <x:v>18</x:v>
      </x:c>
      <x:c r="D312" t="str">
        <x:v>R</x:v>
      </x:c>
      <x:c r="E312" t="str">
        <x:v>GT3</x:v>
      </x:c>
      <x:c r="F312" t="str">
        <x:v>T</x:v>
      </x:c>
      <x:c r="G312" t="n">
        <x:v>2</x:v>
      </x:c>
      <x:c r="H312" t="n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n">
        <x:v>2</x:v>
      </x:c>
      <x:c r="N312" t="n">
        <x:v>2</x:v>
      </x:c>
      <x:c r="O312" t="n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n">
        <x:v>4</x:v>
      </x:c>
      <x:c r="Y312" t="n">
        <x:v>3</x:v>
      </x:c>
      <x:c r="Z312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  <x:c r="AH312" t="n">
        <x:v>311</x:v>
      </x:c>
      <x:c r="AI312" t="n">
        <x:v>0</x:v>
      </x:c>
    </x:row>
    <x:row r="313">
      <x:c r="A313" t="str">
        <x:v>GP</x:v>
      </x:c>
      <x:c r="B313" t="str">
        <x:v>F</x:v>
      </x:c>
      <x:c r="C313" t="n">
        <x:v>19</x:v>
      </x:c>
      <x:c r="D313" t="str">
        <x:v>U</x:v>
      </x:c>
      <x:c r="E313" t="str">
        <x:v>GT3</x:v>
      </x:c>
      <x:c r="F313" t="str">
        <x:v>T</x:v>
      </x:c>
      <x:c r="G313" t="n">
        <x:v>3</x:v>
      </x:c>
      <x:c r="H313" t="n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n">
        <x:v>1</x:v>
      </x:c>
      <x:c r="N313" t="n">
        <x:v>2</x:v>
      </x:c>
      <x:c r="O313" t="n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n">
        <x:v>4</x:v>
      </x:c>
      <x:c r="Y313" t="n">
        <x:v>3</x:v>
      </x:c>
      <x:c r="Z313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  <x:c r="AH313" t="n">
        <x:v>312</x:v>
      </x:c>
      <x:c r="AI313" t="n">
        <x:v>0</x:v>
      </x:c>
    </x:row>
    <x:row r="314">
      <x:c r="A314" t="str">
        <x:v>GP</x:v>
      </x:c>
      <x:c r="B314" t="str">
        <x:v>F</x:v>
      </x:c>
      <x:c r="C314" t="n">
        <x:v>18</x:v>
      </x:c>
      <x:c r="D314" t="str">
        <x:v>U</x:v>
      </x:c>
      <x:c r="E314" t="str">
        <x:v>GT3</x:v>
      </x:c>
      <x:c r="F314" t="str">
        <x:v>T</x:v>
      </x:c>
      <x:c r="G314" t="n">
        <x:v>2</x:v>
      </x:c>
      <x:c r="H314" t="n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n">
        <x:v>1</x:v>
      </x:c>
      <x:c r="N314" t="n">
        <x:v>4</x:v>
      </x:c>
      <x:c r="O314" t="n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n">
        <x:v>4</x:v>
      </x:c>
      <x:c r="Y314" t="n">
        <x:v>5</x:v>
      </x:c>
      <x:c r="Z314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  <x:c r="AH314" t="n">
        <x:v>313</x:v>
      </x:c>
      <x:c r="AI314" t="n">
        <x:v>0</x:v>
      </x:c>
    </x:row>
    <x:row r="315">
      <x:c r="A315" t="str">
        <x:v>GP</x:v>
      </x:c>
      <x:c r="B315" t="str">
        <x:v>F</x:v>
      </x:c>
      <x:c r="C315" t="n">
        <x:v>18</x:v>
      </x:c>
      <x:c r="D315" t="str">
        <x:v>U</x:v>
      </x:c>
      <x:c r="E315" t="str">
        <x:v>LE3</x:v>
      </x:c>
      <x:c r="F315" t="str">
        <x:v>T</x:v>
      </x:c>
      <x:c r="G315" t="n">
        <x:v>1</x:v>
      </x:c>
      <x:c r="H315" t="n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n">
        <x:v>2</x:v>
      </x:c>
      <x:c r="N315" t="n">
        <x:v>2</x:v>
      </x:c>
      <x:c r="O315" t="n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n">
        <x:v>4</x:v>
      </x:c>
      <x:c r="Y315" t="n">
        <x:v>4</x:v>
      </x:c>
      <x:c r="Z315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  <x:c r="AH315" t="n">
        <x:v>314</x:v>
      </x:c>
      <x:c r="AI315" t="n">
        <x:v>0</x:v>
      </x:c>
    </x:row>
    <x:row r="316">
      <x:c r="A316" t="str">
        <x:v>GP</x:v>
      </x:c>
      <x:c r="B316" t="str">
        <x:v>M</x:v>
      </x:c>
      <x:c r="C316" t="n">
        <x:v>17</x:v>
      </x:c>
      <x:c r="D316" t="str">
        <x:v>R</x:v>
      </x:c>
      <x:c r="E316" t="str">
        <x:v>GT3</x:v>
      </x:c>
      <x:c r="F316" t="str">
        <x:v>T</x:v>
      </x:c>
      <x:c r="G316" t="n">
        <x:v>1</x:v>
      </x:c>
      <x:c r="H316" t="n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n">
        <x:v>1</x:v>
      </x:c>
      <x:c r="N316" t="n">
        <x:v>2</x:v>
      </x:c>
      <x:c r="O316" t="n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n">
        <x:v>3</x:v>
      </x:c>
      <x:c r="Y316" t="n">
        <x:v>5</x:v>
      </x:c>
      <x:c r="Z316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  <x:c r="AH316" t="n">
        <x:v>315</x:v>
      </x:c>
      <x:c r="AI316" t="n">
        <x:v>0</x:v>
      </x:c>
    </x:row>
    <x:row r="317">
      <x:c r="A317" t="str">
        <x:v>GP</x:v>
      </x:c>
      <x:c r="B317" t="str">
        <x:v>F</x:v>
      </x:c>
      <x:c r="C317" t="n">
        <x:v>18</x:v>
      </x:c>
      <x:c r="D317" t="str">
        <x:v>U</x:v>
      </x:c>
      <x:c r="E317" t="str">
        <x:v>GT3</x:v>
      </x:c>
      <x:c r="F317" t="str">
        <x:v>T</x:v>
      </x:c>
      <x:c r="G317" t="n">
        <x:v>2</x:v>
      </x:c>
      <x:c r="H317" t="n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n">
        <x:v>1</x:v>
      </x:c>
      <x:c r="N317" t="n">
        <x:v>2</x:v>
      </x:c>
      <x:c r="O317" t="n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n">
        <x:v>4</x:v>
      </x:c>
      <x:c r="Y317" t="n">
        <x:v>2</x:v>
      </x:c>
      <x:c r="Z317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  <x:c r="AH317" t="n">
        <x:v>316</x:v>
      </x:c>
      <x:c r="AI317" t="n">
        <x:v>0</x:v>
      </x:c>
    </x:row>
    <x:row r="318">
      <x:c r="A318" t="str">
        <x:v>GP</x:v>
      </x:c>
      <x:c r="B318" t="str">
        <x:v>F</x:v>
      </x:c>
      <x:c r="C318" t="n">
        <x:v>17</x:v>
      </x:c>
      <x:c r="D318" t="str">
        <x:v>U</x:v>
      </x:c>
      <x:c r="E318" t="str">
        <x:v>GT3</x:v>
      </x:c>
      <x:c r="F318" t="str">
        <x:v>T</x:v>
      </x:c>
      <x:c r="G318" t="n">
        <x:v>2</x:v>
      </x:c>
      <x:c r="H318" t="n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n">
        <x:v>2</x:v>
      </x:c>
      <x:c r="N318" t="n">
        <x:v>2</x:v>
      </x:c>
      <x:c r="O318" t="n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n">
        <x:v>4</x:v>
      </x:c>
      <x:c r="Y318" t="n">
        <x:v>3</x:v>
      </x:c>
      <x:c r="Z318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  <x:c r="AH318" t="n">
        <x:v>317</x:v>
      </x:c>
      <x:c r="AI318" t="n">
        <x:v>0</x:v>
      </x:c>
    </x:row>
    <x:row r="319">
      <x:c r="A319" t="str">
        <x:v>GP</x:v>
      </x:c>
      <x:c r="B319" t="str">
        <x:v>F</x:v>
      </x:c>
      <x:c r="C319" t="n">
        <x:v>17</x:v>
      </x:c>
      <x:c r="D319" t="str">
        <x:v>U</x:v>
      </x:c>
      <x:c r="E319" t="str">
        <x:v>LE3</x:v>
      </x:c>
      <x:c r="F319" t="str">
        <x:v>T</x:v>
      </x:c>
      <x:c r="G319" t="n">
        <x:v>2</x:v>
      </x:c>
      <x:c r="H319" t="n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n">
        <x:v>2</x:v>
      </x:c>
      <x:c r="N319" t="n">
        <x:v>2</x:v>
      </x:c>
      <x:c r="O319" t="n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n">
        <x:v>4</x:v>
      </x:c>
      <x:c r="Y319" t="n">
        <x:v>4</x:v>
      </x:c>
      <x:c r="Z319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  <x:c r="AH319" t="n">
        <x:v>318</x:v>
      </x:c>
      <x:c r="AI319" t="n">
        <x:v>0</x:v>
      </x:c>
    </x:row>
    <x:row r="320">
      <x:c r="A320" t="str">
        <x:v>GP</x:v>
      </x:c>
      <x:c r="B320" t="str">
        <x:v>F</x:v>
      </x:c>
      <x:c r="C320" t="n">
        <x:v>18</x:v>
      </x:c>
      <x:c r="D320" t="str">
        <x:v>R</x:v>
      </x:c>
      <x:c r="E320" t="str">
        <x:v>GT3</x:v>
      </x:c>
      <x:c r="F320" t="str">
        <x:v>A</x:v>
      </x:c>
      <x:c r="G320" t="n">
        <x:v>3</x:v>
      </x:c>
      <x:c r="H320" t="n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n">
        <x:v>2</x:v>
      </x:c>
      <x:c r="N320" t="n">
        <x:v>2</x:v>
      </x:c>
      <x:c r="O320" t="n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n">
        <x:v>4</x:v>
      </x:c>
      <x:c r="Y320" t="n">
        <x:v>1</x:v>
      </x:c>
      <x:c r="Z320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  <x:c r="AH320" t="n">
        <x:v>319</x:v>
      </x:c>
      <x:c r="AI320" t="n">
        <x:v>0</x:v>
      </x:c>
    </x:row>
    <x:row r="321">
      <x:c r="A321" t="str">
        <x:v>GP</x:v>
      </x:c>
      <x:c r="B321" t="str">
        <x:v>M</x:v>
      </x:c>
      <x:c r="C321" t="n">
        <x:v>18</x:v>
      </x:c>
      <x:c r="D321" t="str">
        <x:v>U</x:v>
      </x:c>
      <x:c r="E321" t="str">
        <x:v>GT3</x:v>
      </x:c>
      <x:c r="F321" t="str">
        <x:v>T</x:v>
      </x:c>
      <x:c r="G321" t="n">
        <x:v>4</x:v>
      </x:c>
      <x:c r="H321" t="n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n">
        <x:v>2</x:v>
      </x:c>
      <x:c r="N321" t="n">
        <x:v>1</x:v>
      </x:c>
      <x:c r="O321" t="n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n">
        <x:v>3</x:v>
      </x:c>
      <x:c r="Y321" t="n">
        <x:v>2</x:v>
      </x:c>
      <x:c r="Z32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  <x:c r="AH321" t="n">
        <x:v>320</x:v>
      </x:c>
      <x:c r="AI321" t="n">
        <x:v>0</x:v>
      </x:c>
    </x:row>
    <x:row r="322">
      <x:c r="A322" t="str">
        <x:v>GP</x:v>
      </x:c>
      <x:c r="B322" t="str">
        <x:v>F</x:v>
      </x:c>
      <x:c r="C322" t="n">
        <x:v>18</x:v>
      </x:c>
      <x:c r="D322" t="str">
        <x:v>U</x:v>
      </x:c>
      <x:c r="E322" t="str">
        <x:v>GT3</x:v>
      </x:c>
      <x:c r="F322" t="str">
        <x:v>T</x:v>
      </x:c>
      <x:c r="G322" t="n">
        <x:v>4</x:v>
      </x:c>
      <x:c r="H322" t="n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n">
        <x:v>1</x:v>
      </x:c>
      <x:c r="N322" t="n">
        <x:v>2</x:v>
      </x:c>
      <x:c r="O322" t="n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n">
        <x:v>2</x:v>
      </x:c>
      <x:c r="Y322" t="n">
        <x:v>4</x:v>
      </x:c>
      <x:c r="Z322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  <x:c r="AH322" t="n">
        <x:v>321</x:v>
      </x:c>
      <x:c r="AI322" t="n">
        <x:v>0</x:v>
      </x:c>
    </x:row>
    <x:row r="323">
      <x:c r="A323" t="str">
        <x:v>GP</x:v>
      </x:c>
      <x:c r="B323" t="str">
        <x:v>F</x:v>
      </x:c>
      <x:c r="C323" t="n">
        <x:v>17</x:v>
      </x:c>
      <x:c r="D323" t="str">
        <x:v>U</x:v>
      </x:c>
      <x:c r="E323" t="str">
        <x:v>GT3</x:v>
      </x:c>
      <x:c r="F323" t="str">
        <x:v>T</x:v>
      </x:c>
      <x:c r="G323" t="n">
        <x:v>2</x:v>
      </x:c>
      <x:c r="H323" t="n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n">
        <x:v>3</x:v>
      </x:c>
      <x:c r="N323" t="n">
        <x:v>3</x:v>
      </x:c>
      <x:c r="O323" t="n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n">
        <x:v>4</x:v>
      </x:c>
      <x:c r="Y323" t="n">
        <x:v>2</x:v>
      </x:c>
      <x:c r="Z323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  <x:c r="AH323" t="n">
        <x:v>322</x:v>
      </x:c>
      <x:c r="AI323" t="n">
        <x:v>0</x:v>
      </x:c>
    </x:row>
    <x:row r="324">
      <x:c r="A324" t="str">
        <x:v>GP</x:v>
      </x:c>
      <x:c r="B324" t="str">
        <x:v>F</x:v>
      </x:c>
      <x:c r="C324" t="n">
        <x:v>19</x:v>
      </x:c>
      <x:c r="D324" t="str">
        <x:v>R</x:v>
      </x:c>
      <x:c r="E324" t="str">
        <x:v>GT3</x:v>
      </x:c>
      <x:c r="F324" t="str">
        <x:v>T</x:v>
      </x:c>
      <x:c r="G324" t="n">
        <x:v>3</x:v>
      </x:c>
      <x:c r="H324" t="n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n">
        <x:v>1</x:v>
      </x:c>
      <x:c r="N324" t="n">
        <x:v>2</x:v>
      </x:c>
      <x:c r="O324" t="n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n">
        <x:v>3</x:v>
      </x:c>
      <x:c r="Y324" t="n">
        <x:v>3</x:v>
      </x:c>
      <x:c r="Z324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  <x:c r="AH324" t="n">
        <x:v>323</x:v>
      </x:c>
      <x:c r="AI324" t="n">
        <x:v>0</x:v>
      </x:c>
    </x:row>
    <x:row r="325">
      <x:c r="A325" t="str">
        <x:v>GP</x:v>
      </x:c>
      <x:c r="B325" t="str">
        <x:v>M</x:v>
      </x:c>
      <x:c r="C325" t="n">
        <x:v>18</x:v>
      </x:c>
      <x:c r="D325" t="str">
        <x:v>U</x:v>
      </x:c>
      <x:c r="E325" t="str">
        <x:v>LE3</x:v>
      </x:c>
      <x:c r="F325" t="str">
        <x:v>T</x:v>
      </x:c>
      <x:c r="G325" t="n">
        <x:v>4</x:v>
      </x:c>
      <x:c r="H325" t="n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n">
        <x:v>2</x:v>
      </x:c>
      <x:c r="N325" t="n">
        <x:v>1</x:v>
      </x:c>
      <x:c r="O325" t="n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n">
        <x:v>4</x:v>
      </x:c>
      <x:c r="Y325" t="n">
        <x:v>2</x:v>
      </x:c>
      <x:c r="Z325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  <x:c r="AH325" t="n">
        <x:v>324</x:v>
      </x:c>
      <x:c r="AI325" t="n">
        <x:v>0</x:v>
      </x:c>
    </x:row>
    <x:row r="326">
      <x:c r="A326" t="str">
        <x:v>GP</x:v>
      </x:c>
      <x:c r="B326" t="str">
        <x:v>M</x:v>
      </x:c>
      <x:c r="C326" t="n">
        <x:v>18</x:v>
      </x:c>
      <x:c r="D326" t="str">
        <x:v>U</x:v>
      </x:c>
      <x:c r="E326" t="str">
        <x:v>GT3</x:v>
      </x:c>
      <x:c r="F326" t="str">
        <x:v>T</x:v>
      </x:c>
      <x:c r="G326" t="n">
        <x:v>1</x:v>
      </x:c>
      <x:c r="H326" t="n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n">
        <x:v>2</x:v>
      </x:c>
      <x:c r="N326" t="n">
        <x:v>1</x:v>
      </x:c>
      <x:c r="O326" t="n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n">
        <x:v>3</x:v>
      </x:c>
      <x:c r="Y326" t="n">
        <x:v>4</x:v>
      </x:c>
      <x:c r="Z326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  <x:c r="AH326" t="n">
        <x:v>325</x:v>
      </x:c>
      <x:c r="AI326" t="n">
        <x:v>0</x:v>
      </x:c>
    </x:row>
    <x:row r="327">
      <x:c r="A327" t="str">
        <x:v>GP</x:v>
      </x:c>
      <x:c r="B327" t="str">
        <x:v>M</x:v>
      </x:c>
      <x:c r="C327" t="n">
        <x:v>17</x:v>
      </x:c>
      <x:c r="D327" t="str">
        <x:v>U</x:v>
      </x:c>
      <x:c r="E327" t="str">
        <x:v>LE3</x:v>
      </x:c>
      <x:c r="F327" t="str">
        <x:v>A</x:v>
      </x:c>
      <x:c r="G327" t="n">
        <x:v>4</x:v>
      </x:c>
      <x:c r="H327" t="n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n">
        <x:v>2</x:v>
      </x:c>
      <x:c r="N327" t="n">
        <x:v>1</x:v>
      </x:c>
      <x:c r="O327" t="n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n">
        <x:v>4</x:v>
      </x:c>
      <x:c r="Y327" t="n">
        <x:v>5</x:v>
      </x:c>
      <x:c r="Z327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  <x:c r="AH327" t="n">
        <x:v>326</x:v>
      </x:c>
      <x:c r="AI327" t="n">
        <x:v>0</x:v>
      </x:c>
    </x:row>
    <x:row r="328">
      <x:c r="A328" t="str">
        <x:v>GP</x:v>
      </x:c>
      <x:c r="B328" t="str">
        <x:v>M</x:v>
      </x:c>
      <x:c r="C328" t="n">
        <x:v>17</x:v>
      </x:c>
      <x:c r="D328" t="str">
        <x:v>U</x:v>
      </x:c>
      <x:c r="E328" t="str">
        <x:v>LE3</x:v>
      </x:c>
      <x:c r="F328" t="str">
        <x:v>A</x:v>
      </x:c>
      <x:c r="G328" t="n">
        <x:v>3</x:v>
      </x:c>
      <x:c r="H328" t="n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n">
        <x:v>1</x:v>
      </x:c>
      <x:c r="N328" t="n">
        <x:v>1</x:v>
      </x:c>
      <x:c r="O328" t="n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n">
        <x:v>4</x:v>
      </x:c>
      <x:c r="Y328" t="n">
        <x:v>4</x:v>
      </x:c>
      <x:c r="Z328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  <x:c r="AH328" t="n">
        <x:v>327</x:v>
      </x:c>
      <x:c r="AI328" t="n">
        <x:v>0</x:v>
      </x:c>
    </x:row>
    <x:row r="329">
      <x:c r="A329" t="str">
        <x:v>GP</x:v>
      </x:c>
      <x:c r="B329" t="str">
        <x:v>F</x:v>
      </x:c>
      <x:c r="C329" t="n">
        <x:v>18</x:v>
      </x:c>
      <x:c r="D329" t="str">
        <x:v>R</x:v>
      </x:c>
      <x:c r="E329" t="str">
        <x:v>LE3</x:v>
      </x:c>
      <x:c r="F329" t="str">
        <x:v>T</x:v>
      </x:c>
      <x:c r="G329" t="n">
        <x:v>1</x:v>
      </x:c>
      <x:c r="H329" t="n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n">
        <x:v>2</x:v>
      </x:c>
      <x:c r="N329" t="n">
        <x:v>4</x:v>
      </x:c>
      <x:c r="O329" t="n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n">
        <x:v>5</x:v>
      </x:c>
      <x:c r="Y329" t="n">
        <x:v>2</x:v>
      </x:c>
      <x:c r="Z329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  <x:c r="AH329" t="n">
        <x:v>328</x:v>
      </x:c>
      <x:c r="AI329" t="n">
        <x:v>0</x:v>
      </x:c>
    </x:row>
    <x:row r="330">
      <x:c r="A330" t="str">
        <x:v>GP</x:v>
      </x:c>
      <x:c r="B330" t="str">
        <x:v>F</x:v>
      </x:c>
      <x:c r="C330" t="n">
        <x:v>18</x:v>
      </x:c>
      <x:c r="D330" t="str">
        <x:v>U</x:v>
      </x:c>
      <x:c r="E330" t="str">
        <x:v>GT3</x:v>
      </x:c>
      <x:c r="F330" t="str">
        <x:v>T</x:v>
      </x:c>
      <x:c r="G330" t="n">
        <x:v>1</x:v>
      </x:c>
      <x:c r="H330" t="n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n">
        <x:v>2</x:v>
      </x:c>
      <x:c r="N330" t="n">
        <x:v>2</x:v>
      </x:c>
      <x:c r="O330" t="n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n">
        <x:v>5</x:v>
      </x:c>
      <x:c r="Y330" t="n">
        <x:v>4</x:v>
      </x:c>
      <x:c r="Z330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  <x:c r="AH330" t="n">
        <x:v>329</x:v>
      </x:c>
      <x:c r="AI330" t="n">
        <x:v>0</x:v>
      </x:c>
    </x:row>
    <x:row r="331">
      <x:c r="A331" t="str">
        <x:v>GP</x:v>
      </x:c>
      <x:c r="B331" t="str">
        <x:v>F</x:v>
      </x:c>
      <x:c r="C331" t="n">
        <x:v>17</x:v>
      </x:c>
      <x:c r="D331" t="str">
        <x:v>U</x:v>
      </x:c>
      <x:c r="E331" t="str">
        <x:v>GT3</x:v>
      </x:c>
      <x:c r="F331" t="str">
        <x:v>T</x:v>
      </x:c>
      <x:c r="G331" t="n">
        <x:v>2</x:v>
      </x:c>
      <x:c r="H331" t="n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n">
        <x:v>1</x:v>
      </x:c>
      <x:c r="N331" t="n">
        <x:v>2</x:v>
      </x:c>
      <x:c r="O331" t="n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n">
        <x:v>5</x:v>
      </x:c>
      <x:c r="Y331" t="n">
        <x:v>4</x:v>
      </x:c>
      <x:c r="Z3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  <x:c r="AH331" t="n">
        <x:v>330</x:v>
      </x:c>
      <x:c r="AI331" t="n">
        <x:v>0</x:v>
      </x:c>
    </x:row>
    <x:row r="332">
      <x:c r="A332" t="str">
        <x:v>GP</x:v>
      </x:c>
      <x:c r="B332" t="str">
        <x:v>F</x:v>
      </x:c>
      <x:c r="C332" t="n">
        <x:v>18</x:v>
      </x:c>
      <x:c r="D332" t="str">
        <x:v>U</x:v>
      </x:c>
      <x:c r="E332" t="str">
        <x:v>GT3</x:v>
      </x:c>
      <x:c r="F332" t="str">
        <x:v>T</x:v>
      </x:c>
      <x:c r="G332" t="n">
        <x:v>2</x:v>
      </x:c>
      <x:c r="H332" t="n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n">
        <x:v>2</x:v>
      </x:c>
      <x:c r="N332" t="n">
        <x:v>2</x:v>
      </x:c>
      <x:c r="O332" t="n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n">
        <x:v>4</x:v>
      </x:c>
      <x:c r="Y332" t="n">
        <x:v>3</x:v>
      </x:c>
      <x:c r="Z332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  <x:c r="AH332" t="n">
        <x:v>331</x:v>
      </x:c>
      <x:c r="AI332" t="n">
        <x:v>0</x:v>
      </x:c>
    </x:row>
    <x:row r="333">
      <x:c r="A333" t="str">
        <x:v>GP</x:v>
      </x:c>
      <x:c r="B333" t="str">
        <x:v>M</x:v>
      </x:c>
      <x:c r="C333" t="n">
        <x:v>17</x:v>
      </x:c>
      <x:c r="D333" t="str">
        <x:v>U</x:v>
      </x:c>
      <x:c r="E333" t="str">
        <x:v>GT3</x:v>
      </x:c>
      <x:c r="F333" t="str">
        <x:v>T</x:v>
      </x:c>
      <x:c r="G333" t="n">
        <x:v>1</x:v>
      </x:c>
      <x:c r="H333" t="n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n">
        <x:v>1</x:v>
      </x:c>
      <x:c r="N333" t="n">
        <x:v>2</x:v>
      </x:c>
      <x:c r="O333" t="n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n">
        <x:v>4</x:v>
      </x:c>
      <x:c r="Y333" t="n">
        <x:v>3</x:v>
      </x:c>
      <x:c r="Z333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  <x:c r="AH333" t="n">
        <x:v>332</x:v>
      </x:c>
      <x:c r="AI333" t="n">
        <x:v>0</x:v>
      </x:c>
    </x:row>
    <x:row r="334">
      <x:c r="A334" t="str">
        <x:v>GP</x:v>
      </x:c>
      <x:c r="B334" t="str">
        <x:v>F</x:v>
      </x:c>
      <x:c r="C334" t="n">
        <x:v>18</x:v>
      </x:c>
      <x:c r="D334" t="str">
        <x:v>U</x:v>
      </x:c>
      <x:c r="E334" t="str">
        <x:v>GT3</x:v>
      </x:c>
      <x:c r="F334" t="str">
        <x:v>T</x:v>
      </x:c>
      <x:c r="G334" t="n">
        <x:v>2</x:v>
      </x:c>
      <x:c r="H334" t="n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n">
        <x:v>1</x:v>
      </x:c>
      <x:c r="N334" t="n">
        <x:v>3</x:v>
      </x:c>
      <x:c r="O334" t="n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n">
        <x:v>4</x:v>
      </x:c>
      <x:c r="Y334" t="n">
        <x:v>3</x:v>
      </x:c>
      <x:c r="Z334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  <x:c r="AH334" t="n">
        <x:v>333</x:v>
      </x:c>
      <x:c r="AI334" t="n">
        <x:v>0</x:v>
      </x:c>
    </x:row>
    <x:row r="335">
      <x:c r="A335" t="str">
        <x:v>GP</x:v>
      </x:c>
      <x:c r="B335" t="str">
        <x:v>F</x:v>
      </x:c>
      <x:c r="C335" t="n">
        <x:v>17</x:v>
      </x:c>
      <x:c r="D335" t="str">
        <x:v>U</x:v>
      </x:c>
      <x:c r="E335" t="str">
        <x:v>GT3</x:v>
      </x:c>
      <x:c r="F335" t="str">
        <x:v>T</x:v>
      </x:c>
      <x:c r="G335" t="n">
        <x:v>1</x:v>
      </x:c>
      <x:c r="H335" t="n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n">
        <x:v>1</x:v>
      </x:c>
      <x:c r="N335" t="n">
        <x:v>3</x:v>
      </x:c>
      <x:c r="O335" t="n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n">
        <x:v>4</x:v>
      </x:c>
      <x:c r="Y335" t="n">
        <x:v>3</x:v>
      </x:c>
      <x:c r="Z335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  <x:c r="AH335" t="n">
        <x:v>334</x:v>
      </x:c>
      <x:c r="AI335" t="n">
        <x:v>0</x:v>
      </x:c>
    </x:row>
    <x:row r="336">
      <x:c r="A336" t="str">
        <x:v>GP</x:v>
      </x:c>
      <x:c r="B336" t="str">
        <x:v>M</x:v>
      </x:c>
      <x:c r="C336" t="n">
        <x:v>18</x:v>
      </x:c>
      <x:c r="D336" t="str">
        <x:v>U</x:v>
      </x:c>
      <x:c r="E336" t="str">
        <x:v>GT3</x:v>
      </x:c>
      <x:c r="F336" t="str">
        <x:v>T</x:v>
      </x:c>
      <x:c r="G336" t="n">
        <x:v>2</x:v>
      </x:c>
      <x:c r="H336" t="n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n">
        <x:v>1</x:v>
      </x:c>
      <x:c r="N336" t="n">
        <x:v>3</x:v>
      </x:c>
      <x:c r="O336" t="n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n">
        <x:v>4</x:v>
      </x:c>
      <x:c r="Y336" t="n">
        <x:v>2</x:v>
      </x:c>
      <x:c r="Z336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  <x:c r="AH336" t="n">
        <x:v>335</x:v>
      </x:c>
      <x:c r="AI336" t="n">
        <x:v>0</x:v>
      </x:c>
    </x:row>
    <x:row r="337">
      <x:c r="A337" t="str">
        <x:v>GP</x:v>
      </x:c>
      <x:c r="B337" t="str">
        <x:v>M</x:v>
      </x:c>
      <x:c r="C337" t="n">
        <x:v>18</x:v>
      </x:c>
      <x:c r="D337" t="str">
        <x:v>U</x:v>
      </x:c>
      <x:c r="E337" t="str">
        <x:v>LE3</x:v>
      </x:c>
      <x:c r="F337" t="str">
        <x:v>A</x:v>
      </x:c>
      <x:c r="G337" t="n">
        <x:v>4</x:v>
      </x:c>
      <x:c r="H337" t="n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n">
        <x:v>1</x:v>
      </x:c>
      <x:c r="N337" t="n">
        <x:v>2</x:v>
      </x:c>
      <x:c r="O337" t="n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n">
        <x:v>5</x:v>
      </x:c>
      <x:c r="Y337" t="n">
        <x:v>4</x:v>
      </x:c>
      <x:c r="Z337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  <x:c r="AH337" t="n">
        <x:v>336</x:v>
      </x:c>
      <x:c r="AI337" t="n">
        <x:v>0</x:v>
      </x:c>
    </x:row>
    <x:row r="338">
      <x:c r="A338" t="str">
        <x:v>GP</x:v>
      </x:c>
      <x:c r="B338" t="str">
        <x:v>M</x:v>
      </x:c>
      <x:c r="C338" t="n">
        <x:v>18</x:v>
      </x:c>
      <x:c r="D338" t="str">
        <x:v>U</x:v>
      </x:c>
      <x:c r="E338" t="str">
        <x:v>GT3</x:v>
      </x:c>
      <x:c r="F338" t="str">
        <x:v>T</x:v>
      </x:c>
      <x:c r="G338" t="n">
        <x:v>4</x:v>
      </x:c>
      <x:c r="H338" t="n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n">
        <x:v>1</x:v>
      </x:c>
      <x:c r="N338" t="n">
        <x:v>2</x:v>
      </x:c>
      <x:c r="O338" t="n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n">
        <x:v>4</x:v>
      </x:c>
      <x:c r="Y338" t="n">
        <x:v>3</x:v>
      </x:c>
      <x:c r="Z338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  <x:c r="AH338" t="n">
        <x:v>337</x:v>
      </x:c>
      <x:c r="AI338" t="n">
        <x:v>0</x:v>
      </x:c>
    </x:row>
    <x:row r="339">
      <x:c r="A339" t="str">
        <x:v>GP</x:v>
      </x:c>
      <x:c r="B339" t="str">
        <x:v>F</x:v>
      </x:c>
      <x:c r="C339" t="n">
        <x:v>17</x:v>
      </x:c>
      <x:c r="D339" t="str">
        <x:v>U</x:v>
      </x:c>
      <x:c r="E339" t="str">
        <x:v>GT3</x:v>
      </x:c>
      <x:c r="F339" t="str">
        <x:v>T</x:v>
      </x:c>
      <x:c r="G339" t="n">
        <x:v>4</x:v>
      </x:c>
      <x:c r="H339" t="n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n">
        <x:v>1</x:v>
      </x:c>
      <x:c r="N339" t="n">
        <x:v>3</x:v>
      </x:c>
      <x:c r="O339" t="n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n">
        <x:v>4</x:v>
      </x:c>
      <x:c r="Y339" t="n">
        <x:v>2</x:v>
      </x:c>
      <x:c r="Z339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  <x:c r="AH339" t="n">
        <x:v>338</x:v>
      </x:c>
      <x:c r="AI339" t="n">
        <x:v>0</x:v>
      </x:c>
    </x:row>
    <x:row r="340">
      <x:c r="A340" t="str">
        <x:v>GP</x:v>
      </x:c>
      <x:c r="B340" t="str">
        <x:v>F</x:v>
      </x:c>
      <x:c r="C340" t="n">
        <x:v>17</x:v>
      </x:c>
      <x:c r="D340" t="str">
        <x:v>R</x:v>
      </x:c>
      <x:c r="E340" t="str">
        <x:v>LE3</x:v>
      </x:c>
      <x:c r="F340" t="str">
        <x:v>T</x:v>
      </x:c>
      <x:c r="G340" t="n">
        <x:v>3</x:v>
      </x:c>
      <x:c r="H340" t="n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n">
        <x:v>2</x:v>
      </x:c>
      <x:c r="N340" t="n">
        <x:v>4</x:v>
      </x:c>
      <x:c r="O340" t="n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n">
        <x:v>3</x:v>
      </x:c>
      <x:c r="Y340" t="n">
        <x:v>1</x:v>
      </x:c>
      <x:c r="Z340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  <x:c r="AH340" t="n">
        <x:v>339</x:v>
      </x:c>
      <x:c r="AI340" t="n">
        <x:v>0</x:v>
      </x:c>
    </x:row>
    <x:row r="341">
      <x:c r="A341" t="str">
        <x:v>GP</x:v>
      </x:c>
      <x:c r="B341" t="str">
        <x:v>M</x:v>
      </x:c>
      <x:c r="C341" t="n">
        <x:v>18</x:v>
      </x:c>
      <x:c r="D341" t="str">
        <x:v>R</x:v>
      </x:c>
      <x:c r="E341" t="str">
        <x:v>LE3</x:v>
      </x:c>
      <x:c r="F341" t="str">
        <x:v>T</x:v>
      </x:c>
      <x:c r="G341" t="n">
        <x:v>3</x:v>
      </x:c>
      <x:c r="H341" t="n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n">
        <x:v>2</x:v>
      </x:c>
      <x:c r="N341" t="n">
        <x:v>3</x:v>
      </x:c>
      <x:c r="O341" t="n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n">
        <x:v>5</x:v>
      </x:c>
      <x:c r="Y341" t="n">
        <x:v>4</x:v>
      </x:c>
      <x:c r="Z34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  <x:c r="AH341" t="n">
        <x:v>340</x:v>
      </x:c>
      <x:c r="AI341" t="n">
        <x:v>0</x:v>
      </x:c>
    </x:row>
    <x:row r="342">
      <x:c r="A342" t="str">
        <x:v>GP</x:v>
      </x:c>
      <x:c r="B342" t="str">
        <x:v>M</x:v>
      </x:c>
      <x:c r="C342" t="n">
        <x:v>17</x:v>
      </x:c>
      <x:c r="D342" t="str">
        <x:v>U</x:v>
      </x:c>
      <x:c r="E342" t="str">
        <x:v>GT3</x:v>
      </x:c>
      <x:c r="F342" t="str">
        <x:v>T</x:v>
      </x:c>
      <x:c r="G342" t="n">
        <x:v>3</x:v>
      </x:c>
      <x:c r="H342" t="n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n">
        <x:v>1</x:v>
      </x:c>
      <x:c r="N342" t="n">
        <x:v>1</x:v>
      </x:c>
      <x:c r="O342" t="n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n">
        <x:v>4</x:v>
      </x:c>
      <x:c r="Y342" t="n">
        <x:v>4</x:v>
      </x:c>
      <x:c r="Z342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  <x:c r="AH342" t="n">
        <x:v>341</x:v>
      </x:c>
      <x:c r="AI342" t="n">
        <x:v>0</x:v>
      </x:c>
    </x:row>
    <x:row r="343">
      <x:c r="A343" t="str">
        <x:v>GP</x:v>
      </x:c>
      <x:c r="B343" t="str">
        <x:v>F</x:v>
      </x:c>
      <x:c r="C343" t="n">
        <x:v>19</x:v>
      </x:c>
      <x:c r="D343" t="str">
        <x:v>U</x:v>
      </x:c>
      <x:c r="E343" t="str">
        <x:v>GT3</x:v>
      </x:c>
      <x:c r="F343" t="str">
        <x:v>T</x:v>
      </x:c>
      <x:c r="G343" t="n">
        <x:v>4</x:v>
      </x:c>
      <x:c r="H343" t="n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n">
        <x:v>2</x:v>
      </x:c>
      <x:c r="N343" t="n">
        <x:v>2</x:v>
      </x:c>
      <x:c r="O343" t="n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n">
        <x:v>2</x:v>
      </x:c>
      <x:c r="Y343" t="n">
        <x:v>3</x:v>
      </x:c>
      <x:c r="Z343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  <x:c r="AH343" t="n">
        <x:v>342</x:v>
      </x:c>
      <x:c r="AI343" t="n">
        <x:v>0</x:v>
      </x:c>
    </x:row>
    <x:row r="344">
      <x:c r="A344" t="str">
        <x:v>GP</x:v>
      </x:c>
      <x:c r="B344" t="str">
        <x:v>F</x:v>
      </x:c>
      <x:c r="C344" t="n">
        <x:v>18</x:v>
      </x:c>
      <x:c r="D344" t="str">
        <x:v>U</x:v>
      </x:c>
      <x:c r="E344" t="str">
        <x:v>LE3</x:v>
      </x:c>
      <x:c r="F344" t="str">
        <x:v>T</x:v>
      </x:c>
      <x:c r="G344" t="n">
        <x:v>4</x:v>
      </x:c>
      <x:c r="H344" t="n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n">
        <x:v>2</x:v>
      </x:c>
      <x:c r="N344" t="n">
        <x:v>2</x:v>
      </x:c>
      <x:c r="O344" t="n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n">
        <x:v>4</x:v>
      </x:c>
      <x:c r="Y344" t="n">
        <x:v>4</x:v>
      </x:c>
      <x:c r="Z344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  <x:c r="AH344" t="n">
        <x:v>343</x:v>
      </x:c>
      <x:c r="AI344" t="n">
        <x:v>0</x:v>
      </x:c>
    </x:row>
    <x:row r="345">
      <x:c r="A345" t="str">
        <x:v>GP</x:v>
      </x:c>
      <x:c r="B345" t="str">
        <x:v>F</x:v>
      </x:c>
      <x:c r="C345" t="n">
        <x:v>18</x:v>
      </x:c>
      <x:c r="D345" t="str">
        <x:v>U</x:v>
      </x:c>
      <x:c r="E345" t="str">
        <x:v>GT3</x:v>
      </x:c>
      <x:c r="F345" t="str">
        <x:v>T</x:v>
      </x:c>
      <x:c r="G345" t="n">
        <x:v>4</x:v>
      </x:c>
      <x:c r="H345" t="n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n">
        <x:v>1</x:v>
      </x:c>
      <x:c r="N345" t="n">
        <x:v>4</x:v>
      </x:c>
      <x:c r="O345" t="n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n">
        <x:v>4</x:v>
      </x:c>
      <x:c r="Y345" t="n">
        <x:v>3</x:v>
      </x:c>
      <x:c r="Z345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  <x:c r="AH345" t="n">
        <x:v>344</x:v>
      </x:c>
      <x:c r="AI345" t="n">
        <x:v>0</x:v>
      </x:c>
    </x:row>
    <x:row r="346">
      <x:c r="A346" t="str">
        <x:v>GP</x:v>
      </x:c>
      <x:c r="B346" t="str">
        <x:v>M</x:v>
      </x:c>
      <x:c r="C346" t="n">
        <x:v>18</x:v>
      </x:c>
      <x:c r="D346" t="str">
        <x:v>U</x:v>
      </x:c>
      <x:c r="E346" t="str">
        <x:v>LE3</x:v>
      </x:c>
      <x:c r="F346" t="str">
        <x:v>T</x:v>
      </x:c>
      <x:c r="G346" t="n">
        <x:v>4</x:v>
      </x:c>
      <x:c r="H346" t="n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n">
        <x:v>1</x:v>
      </x:c>
      <x:c r="N346" t="n">
        <x:v>1</x:v>
      </x:c>
      <x:c r="O346" t="n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n">
        <x:v>1</x:v>
      </x:c>
      <x:c r="Y346" t="n">
        <x:v>4</x:v>
      </x:c>
      <x:c r="Z346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  <x:c r="AH346" t="n">
        <x:v>345</x:v>
      </x:c>
      <x:c r="AI346" t="n">
        <x:v>0</x:v>
      </x:c>
    </x:row>
    <x:row r="347">
      <x:c r="A347" t="str">
        <x:v>GP</x:v>
      </x:c>
      <x:c r="B347" t="str">
        <x:v>F</x:v>
      </x:c>
      <x:c r="C347" t="n">
        <x:v>18</x:v>
      </x:c>
      <x:c r="D347" t="str">
        <x:v>U</x:v>
      </x:c>
      <x:c r="E347" t="str">
        <x:v>LE3</x:v>
      </x:c>
      <x:c r="F347" t="str">
        <x:v>A</x:v>
      </x:c>
      <x:c r="G347" t="n">
        <x:v>4</x:v>
      </x:c>
      <x:c r="H347" t="n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n">
        <x:v>1</x:v>
      </x:c>
      <x:c r="N347" t="n">
        <x:v>2</x:v>
      </x:c>
      <x:c r="O347" t="n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n">
        <x:v>4</x:v>
      </x:c>
      <x:c r="Y347" t="n">
        <x:v>2</x:v>
      </x:c>
      <x:c r="Z347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  <x:c r="AH347" t="n">
        <x:v>346</x:v>
      </x:c>
      <x:c r="AI347" t="n">
        <x:v>0</x:v>
      </x:c>
    </x:row>
    <x:row r="348">
      <x:c r="A348" t="str">
        <x:v>GP</x:v>
      </x:c>
      <x:c r="B348" t="str">
        <x:v>M</x:v>
      </x:c>
      <x:c r="C348" t="n">
        <x:v>17</x:v>
      </x:c>
      <x:c r="D348" t="str">
        <x:v>U</x:v>
      </x:c>
      <x:c r="E348" t="str">
        <x:v>LE3</x:v>
      </x:c>
      <x:c r="F348" t="str">
        <x:v>T</x:v>
      </x:c>
      <x:c r="G348" t="n">
        <x:v>4</x:v>
      </x:c>
      <x:c r="H348" t="n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n">
        <x:v>2</x:v>
      </x:c>
      <x:c r="N348" t="n">
        <x:v>1</x:v>
      </x:c>
      <x:c r="O348" t="n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n">
        <x:v>4</x:v>
      </x:c>
      <x:c r="Y348" t="n">
        <x:v>1</x:v>
      </x:c>
      <x:c r="Z348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  <x:c r="AH348" t="n">
        <x:v>347</x:v>
      </x:c>
      <x:c r="AI348" t="n">
        <x:v>0</x:v>
      </x:c>
    </x:row>
    <x:row r="349">
      <x:c r="A349" t="str">
        <x:v>GP</x:v>
      </x:c>
      <x:c r="B349" t="str">
        <x:v>F</x:v>
      </x:c>
      <x:c r="C349" t="n">
        <x:v>17</x:v>
      </x:c>
      <x:c r="D349" t="str">
        <x:v>R</x:v>
      </x:c>
      <x:c r="E349" t="str">
        <x:v>GT3</x:v>
      </x:c>
      <x:c r="F349" t="str">
        <x:v>T</x:v>
      </x:c>
      <x:c r="G349" t="n">
        <x:v>4</x:v>
      </x:c>
      <x:c r="H349" t="n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n">
        <x:v>2</x:v>
      </x:c>
      <x:c r="N349" t="n">
        <x:v>3</x:v>
      </x:c>
      <x:c r="O349" t="n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n">
        <x:v>5</x:v>
      </x:c>
      <x:c r="Y349" t="n">
        <x:v>3</x:v>
      </x:c>
      <x:c r="Z349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  <x:c r="AH349" t="n">
        <x:v>348</x:v>
      </x:c>
      <x:c r="AI349" t="n">
        <x:v>0</x:v>
      </x:c>
    </x:row>
    <x:row r="350">
      <x:c r="A350" t="str">
        <x:v>GP</x:v>
      </x:c>
      <x:c r="B350" t="str">
        <x:v>F</x:v>
      </x:c>
      <x:c r="C350" t="n">
        <x:v>17</x:v>
      </x:c>
      <x:c r="D350" t="str">
        <x:v>U</x:v>
      </x:c>
      <x:c r="E350" t="str">
        <x:v>GT3</x:v>
      </x:c>
      <x:c r="F350" t="str">
        <x:v>T</x:v>
      </x:c>
      <x:c r="G350" t="n">
        <x:v>4</x:v>
      </x:c>
      <x:c r="H350" t="n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n">
        <x:v>2</x:v>
      </x:c>
      <x:c r="N350" t="n">
        <x:v>3</x:v>
      </x:c>
      <x:c r="O350" t="n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n">
        <x:v>4</x:v>
      </x:c>
      <x:c r="Y350" t="n">
        <x:v>3</x:v>
      </x:c>
      <x:c r="Z350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  <x:c r="AH350" t="n">
        <x:v>349</x:v>
      </x:c>
      <x:c r="AI350" t="n">
        <x:v>0</x:v>
      </x:c>
    </x:row>
    <x:row r="351">
      <x:c r="A351" t="str">
        <x:v>GP</x:v>
      </x:c>
      <x:c r="B351" t="str">
        <x:v>F</x:v>
      </x:c>
      <x:c r="C351" t="n">
        <x:v>17</x:v>
      </x:c>
      <x:c r="D351" t="str">
        <x:v>U</x:v>
      </x:c>
      <x:c r="E351" t="str">
        <x:v>GT3</x:v>
      </x:c>
      <x:c r="F351" t="str">
        <x:v>T</x:v>
      </x:c>
      <x:c r="G351" t="n">
        <x:v>3</x:v>
      </x:c>
      <x:c r="H351" t="n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n">
        <x:v>1</x:v>
      </x:c>
      <x:c r="N351" t="n">
        <x:v>4</x:v>
      </x:c>
      <x:c r="O351" t="n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n">
        <x:v>5</x:v>
      </x:c>
      <x:c r="Y351" t="n">
        <x:v>2</x:v>
      </x:c>
      <x:c r="Z35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  <x:c r="AH351" t="n">
        <x:v>350</x:v>
      </x:c>
      <x:c r="AI351" t="n">
        <x:v>0</x:v>
      </x:c>
    </x:row>
    <x:row r="352">
      <x:c r="A352" t="str">
        <x:v>GP</x:v>
      </x:c>
      <x:c r="B352" t="str">
        <x:v>M</x:v>
      </x:c>
      <x:c r="C352" t="n">
        <x:v>19</x:v>
      </x:c>
      <x:c r="D352" t="str">
        <x:v>R</x:v>
      </x:c>
      <x:c r="E352" t="str">
        <x:v>LE3</x:v>
      </x:c>
      <x:c r="F352" t="str">
        <x:v>T</x:v>
      </x:c>
      <x:c r="G352" t="n">
        <x:v>2</x:v>
      </x:c>
      <x:c r="H352" t="n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n">
        <x:v>2</x:v>
      </x:c>
      <x:c r="N352" t="n">
        <x:v>3</x:v>
      </x:c>
      <x:c r="O352" t="n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n">
        <x:v>4</x:v>
      </x:c>
      <x:c r="Y352" t="n">
        <x:v>3</x:v>
      </x:c>
      <x:c r="Z352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  <x:c r="AH352" t="n">
        <x:v>351</x:v>
      </x:c>
      <x:c r="AI352" t="n">
        <x:v>0</x:v>
      </x:c>
    </x:row>
    <x:row r="353">
      <x:c r="A353" t="str">
        <x:v>GP</x:v>
      </x:c>
      <x:c r="B353" t="str">
        <x:v>M</x:v>
      </x:c>
      <x:c r="C353" t="n">
        <x:v>20</x:v>
      </x:c>
      <x:c r="D353" t="str">
        <x:v>U</x:v>
      </x:c>
      <x:c r="E353" t="str">
        <x:v>GT3</x:v>
      </x:c>
      <x:c r="F353" t="str">
        <x:v>A</x:v>
      </x:c>
      <x:c r="G353" t="n">
        <x:v>3</x:v>
      </x:c>
      <x:c r="H353" t="n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n">
        <x:v>1</x:v>
      </x:c>
      <x:c r="N353" t="n">
        <x:v>1</x:v>
      </x:c>
      <x:c r="O353" t="n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n">
        <x:v>5</x:v>
      </x:c>
      <x:c r="Y353" t="n">
        <x:v>5</x:v>
      </x:c>
      <x:c r="Z353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  <x:c r="AH353" t="n">
        <x:v>352</x:v>
      </x:c>
      <x:c r="AI353" t="n">
        <x:v>0</x:v>
      </x:c>
    </x:row>
    <x:row r="354">
      <x:c r="A354" t="str">
        <x:v>GP</x:v>
      </x:c>
      <x:c r="B354" t="str">
        <x:v>M</x:v>
      </x:c>
      <x:c r="C354" t="n">
        <x:v>19</x:v>
      </x:c>
      <x:c r="D354" t="str">
        <x:v>R</x:v>
      </x:c>
      <x:c r="E354" t="str">
        <x:v>GT3</x:v>
      </x:c>
      <x:c r="F354" t="str">
        <x:v>T</x:v>
      </x:c>
      <x:c r="G354" t="n">
        <x:v>3</x:v>
      </x:c>
      <x:c r="H354" t="n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n">
        <x:v>1</x:v>
      </x:c>
      <x:c r="N354" t="n">
        <x:v>2</x:v>
      </x:c>
      <x:c r="O354" t="n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n">
        <x:v>4</x:v>
      </x:c>
      <x:c r="Y354" t="n">
        <x:v>5</x:v>
      </x:c>
      <x:c r="Z354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  <x:c r="AH354" t="n">
        <x:v>353</x:v>
      </x:c>
      <x:c r="AI354" t="n">
        <x:v>0</x:v>
      </x:c>
    </x:row>
    <x:row r="355">
      <x:c r="A355" t="str">
        <x:v>GP</x:v>
      </x:c>
      <x:c r="B355" t="str">
        <x:v>F</x:v>
      </x:c>
      <x:c r="C355" t="n">
        <x:v>18</x:v>
      </x:c>
      <x:c r="D355" t="str">
        <x:v>U</x:v>
      </x:c>
      <x:c r="E355" t="str">
        <x:v>GT3</x:v>
      </x:c>
      <x:c r="F355" t="str">
        <x:v>T</x:v>
      </x:c>
      <x:c r="G355" t="n">
        <x:v>1</x:v>
      </x:c>
      <x:c r="H355" t="n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n">
        <x:v>1</x:v>
      </x:c>
      <x:c r="N355" t="n">
        <x:v>2</x:v>
      </x:c>
      <x:c r="O355" t="n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n">
        <x:v>3</x:v>
      </x:c>
      <x:c r="Y355" t="n">
        <x:v>4</x:v>
      </x:c>
      <x:c r="Z355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  <x:c r="AH355" t="n">
        <x:v>354</x:v>
      </x:c>
      <x:c r="AI355" t="n">
        <x:v>0</x:v>
      </x:c>
    </x:row>
    <x:row r="356">
      <x:c r="A356" t="str">
        <x:v>GP</x:v>
      </x:c>
      <x:c r="B356" t="str">
        <x:v>F</x:v>
      </x:c>
      <x:c r="C356" t="n">
        <x:v>18</x:v>
      </x:c>
      <x:c r="D356" t="str">
        <x:v>U</x:v>
      </x:c>
      <x:c r="E356" t="str">
        <x:v>GT3</x:v>
      </x:c>
      <x:c r="F356" t="str">
        <x:v>T</x:v>
      </x:c>
      <x:c r="G356" t="n">
        <x:v>2</x:v>
      </x:c>
      <x:c r="H356" t="n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n">
        <x:v>2</x:v>
      </x:c>
      <x:c r="N356" t="n">
        <x:v>2</x:v>
      </x:c>
      <x:c r="O356" t="n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n">
        <x:v>5</x:v>
      </x:c>
      <x:c r="Y356" t="n">
        <x:v>3</x:v>
      </x:c>
      <x:c r="Z356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  <x:c r="AH356" t="n">
        <x:v>355</x:v>
      </x:c>
      <x:c r="AI356" t="n">
        <x:v>0</x:v>
      </x:c>
    </x:row>
    <x:row r="357">
      <x:c r="A357" t="str">
        <x:v>GP</x:v>
      </x:c>
      <x:c r="B357" t="str">
        <x:v>F</x:v>
      </x:c>
      <x:c r="C357" t="n">
        <x:v>17</x:v>
      </x:c>
      <x:c r="D357" t="str">
        <x:v>U</x:v>
      </x:c>
      <x:c r="E357" t="str">
        <x:v>GT3</x:v>
      </x:c>
      <x:c r="F357" t="str">
        <x:v>T</x:v>
      </x:c>
      <x:c r="G357" t="n">
        <x:v>2</x:v>
      </x:c>
      <x:c r="H357" t="n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n">
        <x:v>2</x:v>
      </x:c>
      <x:c r="N357" t="n">
        <x:v>2</x:v>
      </x:c>
      <x:c r="O357" t="n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n">
        <x:v>4</x:v>
      </x:c>
      <x:c r="Y357" t="n">
        <x:v>2</x:v>
      </x:c>
      <x:c r="Z357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  <x:c r="AH357" t="n">
        <x:v>356</x:v>
      </x:c>
      <x:c r="AI357" t="n">
        <x:v>0</x:v>
      </x:c>
    </x:row>
    <x:row r="358">
      <x:c r="A358" t="str">
        <x:v>GP</x:v>
      </x:c>
      <x:c r="B358" t="str">
        <x:v>F</x:v>
      </x:c>
      <x:c r="C358" t="n">
        <x:v>17</x:v>
      </x:c>
      <x:c r="D358" t="str">
        <x:v>R</x:v>
      </x:c>
      <x:c r="E358" t="str">
        <x:v>GT3</x:v>
      </x:c>
      <x:c r="F358" t="str">
        <x:v>T</x:v>
      </x:c>
      <x:c r="G358" t="n">
        <x:v>4</x:v>
      </x:c>
      <x:c r="H358" t="n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n">
        <x:v>1</x:v>
      </x:c>
      <x:c r="N358" t="n">
        <x:v>1</x:v>
      </x:c>
      <x:c r="O358" t="n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n">
        <x:v>4</x:v>
      </x:c>
      <x:c r="Y358" t="n">
        <x:v>4</x:v>
      </x:c>
      <x:c r="Z358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  <x:c r="AH358" t="n">
        <x:v>357</x:v>
      </x:c>
      <x:c r="AI358" t="n">
        <x:v>0</x:v>
      </x:c>
    </x:row>
    <x:row r="359">
      <x:c r="A359" t="str">
        <x:v>GP</x:v>
      </x:c>
      <x:c r="B359" t="str">
        <x:v>F</x:v>
      </x:c>
      <x:c r="C359" t="n">
        <x:v>18</x:v>
      </x:c>
      <x:c r="D359" t="str">
        <x:v>U</x:v>
      </x:c>
      <x:c r="E359" t="str">
        <x:v>GT3</x:v>
      </x:c>
      <x:c r="F359" t="str">
        <x:v>T</x:v>
      </x:c>
      <x:c r="G359" t="n">
        <x:v>4</x:v>
      </x:c>
      <x:c r="H359" t="n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n">
        <x:v>1</x:v>
      </x:c>
      <x:c r="N359" t="n">
        <x:v>3</x:v>
      </x:c>
      <x:c r="O359" t="n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n">
        <x:v>4</x:v>
      </x:c>
      <x:c r="Y359" t="n">
        <x:v>3</x:v>
      </x:c>
      <x:c r="Z359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  <x:c r="AH359" t="n">
        <x:v>358</x:v>
      </x:c>
      <x:c r="AI359" t="n">
        <x:v>0</x:v>
      </x:c>
    </x:row>
    <x:row r="360">
      <x:c r="A360" t="str">
        <x:v>GP</x:v>
      </x:c>
      <x:c r="B360" t="str">
        <x:v>F</x:v>
      </x:c>
      <x:c r="C360" t="n">
        <x:v>18</x:v>
      </x:c>
      <x:c r="D360" t="str">
        <x:v>U</x:v>
      </x:c>
      <x:c r="E360" t="str">
        <x:v>LE3</x:v>
      </x:c>
      <x:c r="F360" t="str">
        <x:v>T</x:v>
      </x:c>
      <x:c r="G360" t="n">
        <x:v>4</x:v>
      </x:c>
      <x:c r="H360" t="n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n">
        <x:v>2</x:v>
      </x:c>
      <x:c r="N360" t="n">
        <x:v>1</x:v>
      </x:c>
      <x:c r="O360" t="n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n">
        <x:v>3</x:v>
      </x:c>
      <x:c r="Y360" t="n">
        <x:v>2</x:v>
      </x:c>
      <x:c r="Z360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  <x:c r="AH360" t="n">
        <x:v>359</x:v>
      </x:c>
      <x:c r="AI360" t="n">
        <x:v>0</x:v>
      </x:c>
    </x:row>
    <x:row r="361">
      <x:c r="A361" t="str">
        <x:v>GP</x:v>
      </x:c>
      <x:c r="B361" t="str">
        <x:v>F</x:v>
      </x:c>
      <x:c r="C361" t="n">
        <x:v>17</x:v>
      </x:c>
      <x:c r="D361" t="str">
        <x:v>R</x:v>
      </x:c>
      <x:c r="E361" t="str">
        <x:v>GT3</x:v>
      </x:c>
      <x:c r="F361" t="str">
        <x:v>T</x:v>
      </x:c>
      <x:c r="G361" t="n">
        <x:v>3</x:v>
      </x:c>
      <x:c r="H361" t="n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n">
        <x:v>1</x:v>
      </x:c>
      <x:c r="N361" t="n">
        <x:v>3</x:v>
      </x:c>
      <x:c r="O361" t="n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n">
        <x:v>4</x:v>
      </x:c>
      <x:c r="Y361" t="n">
        <x:v>3</x:v>
      </x:c>
      <x:c r="Z36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  <x:c r="AH361" t="n">
        <x:v>360</x:v>
      </x:c>
      <x:c r="AI361" t="n">
        <x:v>0</x:v>
      </x:c>
    </x:row>
    <x:row r="362">
      <x:c r="A362" t="str">
        <x:v>GP</x:v>
      </x:c>
      <x:c r="B362" t="str">
        <x:v>F</x:v>
      </x:c>
      <x:c r="C362" t="n">
        <x:v>18</x:v>
      </x:c>
      <x:c r="D362" t="str">
        <x:v>U</x:v>
      </x:c>
      <x:c r="E362" t="str">
        <x:v>GT3</x:v>
      </x:c>
      <x:c r="F362" t="str">
        <x:v>T</x:v>
      </x:c>
      <x:c r="G362" t="n">
        <x:v>3</x:v>
      </x:c>
      <x:c r="H362" t="n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n">
        <x:v>1</x:v>
      </x:c>
      <x:c r="N362" t="n">
        <x:v>2</x:v>
      </x:c>
      <x:c r="O362" t="n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n">
        <x:v>4</x:v>
      </x:c>
      <x:c r="Y362" t="n">
        <x:v>1</x:v>
      </x:c>
      <x:c r="Z362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  <x:c r="AH362" t="n">
        <x:v>361</x:v>
      </x:c>
      <x:c r="AI362" t="n">
        <x:v>0</x:v>
      </x:c>
    </x:row>
    <x:row r="363">
      <x:c r="A363" t="str">
        <x:v>GP</x:v>
      </x:c>
      <x:c r="B363" t="str">
        <x:v>M</x:v>
      </x:c>
      <x:c r="C363" t="n">
        <x:v>19</x:v>
      </x:c>
      <x:c r="D363" t="str">
        <x:v>U</x:v>
      </x:c>
      <x:c r="E363" t="str">
        <x:v>GT3</x:v>
      </x:c>
      <x:c r="F363" t="str">
        <x:v>T</x:v>
      </x:c>
      <x:c r="G363" t="n">
        <x:v>4</x:v>
      </x:c>
      <x:c r="H363" t="n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n">
        <x:v>2</x:v>
      </x:c>
      <x:c r="N363" t="n">
        <x:v>2</x:v>
      </x:c>
      <x:c r="O363" t="n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n">
        <x:v>5</x:v>
      </x:c>
      <x:c r="Y363" t="n">
        <x:v>4</x:v>
      </x:c>
      <x:c r="Z363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  <x:c r="AH363" t="n">
        <x:v>362</x:v>
      </x:c>
      <x:c r="AI363" t="n">
        <x:v>0</x:v>
      </x:c>
    </x:row>
    <x:row r="364">
      <x:c r="A364" t="str">
        <x:v>GP</x:v>
      </x:c>
      <x:c r="B364" t="str">
        <x:v>F</x:v>
      </x:c>
      <x:c r="C364" t="n">
        <x:v>18</x:v>
      </x:c>
      <x:c r="D364" t="str">
        <x:v>U</x:v>
      </x:c>
      <x:c r="E364" t="str">
        <x:v>GT3</x:v>
      </x:c>
      <x:c r="F364" t="str">
        <x:v>T</x:v>
      </x:c>
      <x:c r="G364" t="n">
        <x:v>4</x:v>
      </x:c>
      <x:c r="H364" t="n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n">
        <x:v>1</x:v>
      </x:c>
      <x:c r="N364" t="n">
        <x:v>2</x:v>
      </x:c>
      <x:c r="O364" t="n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n">
        <x:v>4</x:v>
      </x:c>
      <x:c r="Y364" t="n">
        <x:v>4</x:v>
      </x:c>
      <x:c r="Z364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  <x:c r="AH364" t="n">
        <x:v>363</x:v>
      </x:c>
      <x:c r="AI364" t="n">
        <x:v>0</x:v>
      </x:c>
    </x:row>
    <x:row r="365">
      <x:c r="A365" t="str">
        <x:v>GP</x:v>
      </x:c>
      <x:c r="B365" t="str">
        <x:v>F</x:v>
      </x:c>
      <x:c r="C365" t="n">
        <x:v>18</x:v>
      </x:c>
      <x:c r="D365" t="str">
        <x:v>U</x:v>
      </x:c>
      <x:c r="E365" t="str">
        <x:v>GT3</x:v>
      </x:c>
      <x:c r="F365" t="str">
        <x:v>T</x:v>
      </x:c>
      <x:c r="G365" t="n">
        <x:v>3</x:v>
      </x:c>
      <x:c r="H365" t="n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n">
        <x:v>1</x:v>
      </x:c>
      <x:c r="N365" t="n">
        <x:v>1</x:v>
      </x:c>
      <x:c r="O365" t="n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n">
        <x:v>5</x:v>
      </x:c>
      <x:c r="Y365" t="n">
        <x:v>4</x:v>
      </x:c>
      <x:c r="Z365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  <x:c r="AH365" t="n">
        <x:v>364</x:v>
      </x:c>
      <x:c r="AI365" t="n">
        <x:v>0</x:v>
      </x:c>
    </x:row>
    <x:row r="366">
      <x:c r="A366" t="str">
        <x:v>GP</x:v>
      </x:c>
      <x:c r="B366" t="str">
        <x:v>F</x:v>
      </x:c>
      <x:c r="C366" t="n">
        <x:v>17</x:v>
      </x:c>
      <x:c r="D366" t="str">
        <x:v>U</x:v>
      </x:c>
      <x:c r="E366" t="str">
        <x:v>GT3</x:v>
      </x:c>
      <x:c r="F366" t="str">
        <x:v>T</x:v>
      </x:c>
      <x:c r="G366" t="n">
        <x:v>4</x:v>
      </x:c>
      <x:c r="H366" t="n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n">
        <x:v>1</x:v>
      </x:c>
      <x:c r="N366" t="n">
        <x:v>1</x:v>
      </x:c>
      <x:c r="O366" t="n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n">
        <x:v>5</x:v>
      </x:c>
      <x:c r="Y366" t="n">
        <x:v>3</x:v>
      </x:c>
      <x:c r="Z366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  <x:c r="AH366" t="n">
        <x:v>365</x:v>
      </x:c>
      <x:c r="AI366" t="n">
        <x:v>0</x:v>
      </x:c>
    </x:row>
    <x:row r="367">
      <x:c r="A367" t="str">
        <x:v>GP</x:v>
      </x:c>
      <x:c r="B367" t="str">
        <x:v>F</x:v>
      </x:c>
      <x:c r="C367" t="n">
        <x:v>17</x:v>
      </x:c>
      <x:c r="D367" t="str">
        <x:v>U</x:v>
      </x:c>
      <x:c r="E367" t="str">
        <x:v>GT3</x:v>
      </x:c>
      <x:c r="F367" t="str">
        <x:v>A</x:v>
      </x:c>
      <x:c r="G367" t="n">
        <x:v>4</x:v>
      </x:c>
      <x:c r="H367" t="n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n">
        <x:v>1</x:v>
      </x:c>
      <x:c r="N367" t="n">
        <x:v>2</x:v>
      </x:c>
      <x:c r="O367" t="n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n">
        <x:v>5</x:v>
      </x:c>
      <x:c r="Y367" t="n">
        <x:v>2</x:v>
      </x:c>
      <x:c r="Z367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  <x:c r="AH367" t="n">
        <x:v>366</x:v>
      </x:c>
      <x:c r="AI367" t="n">
        <x:v>0</x:v>
      </x:c>
    </x:row>
    <x:row r="368">
      <x:c r="A368" t="str">
        <x:v>GP</x:v>
      </x:c>
      <x:c r="B368" t="str">
        <x:v>F</x:v>
      </x:c>
      <x:c r="C368" t="n">
        <x:v>17</x:v>
      </x:c>
      <x:c r="D368" t="str">
        <x:v>U</x:v>
      </x:c>
      <x:c r="E368" t="str">
        <x:v>LE3</x:v>
      </x:c>
      <x:c r="F368" t="str">
        <x:v>A</x:v>
      </x:c>
      <x:c r="G368" t="n">
        <x:v>3</x:v>
      </x:c>
      <x:c r="H368" t="n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n">
        <x:v>1</x:v>
      </x:c>
      <x:c r="N368" t="n">
        <x:v>2</x:v>
      </x:c>
      <x:c r="O368" t="n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n">
        <x:v>5</x:v>
      </x:c>
      <x:c r="Y368" t="n">
        <x:v>3</x:v>
      </x:c>
      <x:c r="Z368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  <x:c r="AH368" t="n">
        <x:v>367</x:v>
      </x:c>
      <x:c r="AI368" t="n">
        <x:v>0</x:v>
      </x:c>
    </x:row>
    <x:row r="369">
      <x:c r="A369" t="str">
        <x:v>GP</x:v>
      </x:c>
      <x:c r="B369" t="str">
        <x:v>F</x:v>
      </x:c>
      <x:c r="C369" t="n">
        <x:v>17</x:v>
      </x:c>
      <x:c r="D369" t="str">
        <x:v>U</x:v>
      </x:c>
      <x:c r="E369" t="str">
        <x:v>LE3</x:v>
      </x:c>
      <x:c r="F369" t="str">
        <x:v>T</x:v>
      </x:c>
      <x:c r="G369" t="n">
        <x:v>2</x:v>
      </x:c>
      <x:c r="H369" t="n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n">
        <x:v>1</x:v>
      </x:c>
      <x:c r="N369" t="n">
        <x:v>2</x:v>
      </x:c>
      <x:c r="O369" t="n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n">
        <x:v>4</x:v>
      </x:c>
      <x:c r="Y369" t="n">
        <x:v>2</x:v>
      </x:c>
      <x:c r="Z369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  <x:c r="AH369" t="n">
        <x:v>368</x:v>
      </x:c>
      <x:c r="AI369" t="n">
        <x:v>0</x:v>
      </x:c>
    </x:row>
    <x:row r="370">
      <x:c r="A370" t="str">
        <x:v>GP</x:v>
      </x:c>
      <x:c r="B370" t="str">
        <x:v>M</x:v>
      </x:c>
      <x:c r="C370" t="n">
        <x:v>18</x:v>
      </x:c>
      <x:c r="D370" t="str">
        <x:v>U</x:v>
      </x:c>
      <x:c r="E370" t="str">
        <x:v>LE3</x:v>
      </x:c>
      <x:c r="F370" t="str">
        <x:v>T</x:v>
      </x:c>
      <x:c r="G370" t="n">
        <x:v>4</x:v>
      </x:c>
      <x:c r="H370" t="n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n">
        <x:v>1</x:v>
      </x:c>
      <x:c r="N370" t="n">
        <x:v>1</x:v>
      </x:c>
      <x:c r="O370" t="n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n">
        <x:v>4</x:v>
      </x:c>
      <x:c r="Y370" t="n">
        <x:v>2</x:v>
      </x:c>
      <x:c r="Z370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  <x:c r="AH370" t="n">
        <x:v>369</x:v>
      </x:c>
      <x:c r="AI370" t="n">
        <x:v>0</x:v>
      </x:c>
    </x:row>
    <x:row r="371">
      <x:c r="A371" t="str">
        <x:v>GP</x:v>
      </x:c>
      <x:c r="B371" t="str">
        <x:v>F</x:v>
      </x:c>
      <x:c r="C371" t="n">
        <x:v>19</x:v>
      </x:c>
      <x:c r="D371" t="str">
        <x:v>U</x:v>
      </x:c>
      <x:c r="E371" t="str">
        <x:v>GT3</x:v>
      </x:c>
      <x:c r="F371" t="str">
        <x:v>T</x:v>
      </x:c>
      <x:c r="G371" t="n">
        <x:v>1</x:v>
      </x:c>
      <x:c r="H371" t="n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n">
        <x:v>3</x:v>
      </x:c>
      <x:c r="N371" t="n">
        <x:v>3</x:v>
      </x:c>
      <x:c r="O371" t="n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n">
        <x:v>1</x:v>
      </x:c>
      <x:c r="Y371" t="n">
        <x:v>5</x:v>
      </x:c>
      <x:c r="Z37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  <x:c r="AH371" t="n">
        <x:v>370</x:v>
      </x:c>
      <x:c r="AI371" t="n">
        <x:v>0</x:v>
      </x:c>
    </x:row>
    <x:row r="372">
      <x:c r="A372" t="str">
        <x:v>GP</x:v>
      </x:c>
      <x:c r="B372" t="str">
        <x:v>F</x:v>
      </x:c>
      <x:c r="C372" t="n">
        <x:v>19</x:v>
      </x:c>
      <x:c r="D372" t="str">
        <x:v>U</x:v>
      </x:c>
      <x:c r="E372" t="str">
        <x:v>LE3</x:v>
      </x:c>
      <x:c r="F372" t="str">
        <x:v>A</x:v>
      </x:c>
      <x:c r="G372" t="n">
        <x:v>1</x:v>
      </x:c>
      <x:c r="H372" t="n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n">
        <x:v>3</x:v>
      </x:c>
      <x:c r="N372" t="n">
        <x:v>2</x:v>
      </x:c>
      <x:c r="O372" t="n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n">
        <x:v>5</x:v>
      </x:c>
      <x:c r="Y372" t="n">
        <x:v>3</x:v>
      </x:c>
      <x:c r="Z372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  <x:c r="AH372" t="n">
        <x:v>371</x:v>
      </x:c>
      <x:c r="AI372" t="n">
        <x:v>0</x:v>
      </x:c>
    </x:row>
    <x:row r="373">
      <x:c r="A373" t="str">
        <x:v>GP</x:v>
      </x:c>
      <x:c r="B373" t="str">
        <x:v>F</x:v>
      </x:c>
      <x:c r="C373" t="n">
        <x:v>18</x:v>
      </x:c>
      <x:c r="D373" t="str">
        <x:v>U</x:v>
      </x:c>
      <x:c r="E373" t="str">
        <x:v>GT3</x:v>
      </x:c>
      <x:c r="F373" t="str">
        <x:v>T</x:v>
      </x:c>
      <x:c r="G373" t="n">
        <x:v>2</x:v>
      </x:c>
      <x:c r="H373" t="n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n">
        <x:v>1</x:v>
      </x:c>
      <x:c r="N373" t="n">
        <x:v>1</x:v>
      </x:c>
      <x:c r="O373" t="n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n">
        <x:v>4</x:v>
      </x:c>
      <x:c r="Y373" t="n">
        <x:v>3</x:v>
      </x:c>
      <x:c r="Z373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  <x:c r="AH373" t="n">
        <x:v>372</x:v>
      </x:c>
      <x:c r="AI373" t="n">
        <x:v>0</x:v>
      </x:c>
    </x:row>
    <x:row r="374">
      <x:c r="A374" t="str">
        <x:v>GP</x:v>
      </x:c>
      <x:c r="B374" t="str">
        <x:v>F</x:v>
      </x:c>
      <x:c r="C374" t="n">
        <x:v>17</x:v>
      </x:c>
      <x:c r="D374" t="str">
        <x:v>U</x:v>
      </x:c>
      <x:c r="E374" t="str">
        <x:v>GT3</x:v>
      </x:c>
      <x:c r="F374" t="str">
        <x:v>T</x:v>
      </x:c>
      <x:c r="G374" t="n">
        <x:v>2</x:v>
      </x:c>
      <x:c r="H374" t="n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n">
        <x:v>1</x:v>
      </x:c>
      <x:c r="N374" t="n">
        <x:v>2</x:v>
      </x:c>
      <x:c r="O374" t="n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n">
        <x:v>4</x:v>
      </x:c>
      <x:c r="Y374" t="n">
        <x:v>2</x:v>
      </x:c>
      <x:c r="Z374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  <x:c r="AH374" t="n">
        <x:v>373</x:v>
      </x:c>
      <x:c r="AI374" t="n">
        <x:v>0</x:v>
      </x:c>
    </x:row>
    <x:row r="375">
      <x:c r="A375" t="str">
        <x:v>GP</x:v>
      </x:c>
      <x:c r="B375" t="str">
        <x:v>F</x:v>
      </x:c>
      <x:c r="C375" t="n">
        <x:v>17</x:v>
      </x:c>
      <x:c r="D375" t="str">
        <x:v>R</x:v>
      </x:c>
      <x:c r="E375" t="str">
        <x:v>LE3</x:v>
      </x:c>
      <x:c r="F375" t="str">
        <x:v>T</x:v>
      </x:c>
      <x:c r="G375" t="n">
        <x:v>2</x:v>
      </x:c>
      <x:c r="H375" t="n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n">
        <x:v>1</x:v>
      </x:c>
      <x:c r="N375" t="n">
        <x:v>3</x:v>
      </x:c>
      <x:c r="O375" t="n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n">
        <x:v>3</x:v>
      </x:c>
      <x:c r="Y375" t="n">
        <x:v>3</x:v>
      </x:c>
      <x:c r="Z375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  <x:c r="AH375" t="n">
        <x:v>374</x:v>
      </x:c>
      <x:c r="AI375" t="n">
        <x:v>0</x:v>
      </x:c>
    </x:row>
    <x:row r="376">
      <x:c r="A376" t="str">
        <x:v>GP</x:v>
      </x:c>
      <x:c r="B376" t="str">
        <x:v>F</x:v>
      </x:c>
      <x:c r="C376" t="n">
        <x:v>17</x:v>
      </x:c>
      <x:c r="D376" t="str">
        <x:v>U</x:v>
      </x:c>
      <x:c r="E376" t="str">
        <x:v>GT3</x:v>
      </x:c>
      <x:c r="F376" t="str">
        <x:v>T</x:v>
      </x:c>
      <x:c r="G376" t="n">
        <x:v>3</x:v>
      </x:c>
      <x:c r="H376" t="n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n">
        <x:v>1</x:v>
      </x:c>
      <x:c r="N376" t="n">
        <x:v>3</x:v>
      </x:c>
      <x:c r="O376" t="n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n">
        <x:v>3</x:v>
      </x:c>
      <x:c r="Y376" t="n">
        <x:v>4</x:v>
      </x:c>
      <x:c r="Z376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  <x:c r="AH376" t="n">
        <x:v>375</x:v>
      </x:c>
      <x:c r="AI376" t="n">
        <x:v>0</x:v>
      </x:c>
    </x:row>
    <x:row r="377">
      <x:c r="A377" t="str">
        <x:v>GP</x:v>
      </x:c>
      <x:c r="B377" t="str">
        <x:v>F</x:v>
      </x:c>
      <x:c r="C377" t="n">
        <x:v>17</x:v>
      </x:c>
      <x:c r="D377" t="str">
        <x:v>U</x:v>
      </x:c>
      <x:c r="E377" t="str">
        <x:v>LE3</x:v>
      </x:c>
      <x:c r="F377" t="str">
        <x:v>T</x:v>
      </x:c>
      <x:c r="G377" t="n">
        <x:v>0</x:v>
      </x:c>
      <x:c r="H377" t="n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n">
        <x:v>2</x:v>
      </x:c>
      <x:c r="N377" t="n">
        <x:v>3</x:v>
      </x:c>
      <x:c r="O377" t="n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n">
        <x:v>3</x:v>
      </x:c>
      <x:c r="Y377" t="n">
        <x:v>3</x:v>
      </x:c>
      <x:c r="Z377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  <x:c r="AH377" t="n">
        <x:v>376</x:v>
      </x:c>
      <x:c r="AI377" t="n">
        <x:v>0</x:v>
      </x:c>
    </x:row>
    <x:row r="378">
      <x:c r="A378" t="str">
        <x:v>GP</x:v>
      </x:c>
      <x:c r="B378" t="str">
        <x:v>F</x:v>
      </x:c>
      <x:c r="C378" t="n">
        <x:v>18</x:v>
      </x:c>
      <x:c r="D378" t="str">
        <x:v>U</x:v>
      </x:c>
      <x:c r="E378" t="str">
        <x:v>GT3</x:v>
      </x:c>
      <x:c r="F378" t="str">
        <x:v>T</x:v>
      </x:c>
      <x:c r="G378" t="n">
        <x:v>1</x:v>
      </x:c>
      <x:c r="H378" t="n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n">
        <x:v>2</x:v>
      </x:c>
      <x:c r="N378" t="n">
        <x:v>3</x:v>
      </x:c>
      <x:c r="O378" t="n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n">
        <x:v>4</x:v>
      </x:c>
      <x:c r="Y378" t="n">
        <x:v>5</x:v>
      </x:c>
      <x:c r="Z378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  <x:c r="AH378" t="n">
        <x:v>377</x:v>
      </x:c>
      <x:c r="AI378" t="n">
        <x:v>0</x:v>
      </x:c>
    </x:row>
    <x:row r="379">
      <x:c r="A379" t="str">
        <x:v>GP</x:v>
      </x:c>
      <x:c r="B379" t="str">
        <x:v>M</x:v>
      </x:c>
      <x:c r="C379" t="n">
        <x:v>18</x:v>
      </x:c>
      <x:c r="D379" t="str">
        <x:v>U</x:v>
      </x:c>
      <x:c r="E379" t="str">
        <x:v>GT3</x:v>
      </x:c>
      <x:c r="F379" t="str">
        <x:v>T</x:v>
      </x:c>
      <x:c r="G379" t="n">
        <x:v>4</x:v>
      </x:c>
      <x:c r="H379" t="n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n">
        <x:v>1</x:v>
      </x:c>
      <x:c r="N379" t="n">
        <x:v>3</x:v>
      </x:c>
      <x:c r="O379" t="n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n">
        <x:v>4</x:v>
      </x:c>
      <x:c r="Y379" t="n">
        <x:v>3</x:v>
      </x:c>
      <x:c r="Z379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  <x:c r="AH379" t="n">
        <x:v>378</x:v>
      </x:c>
      <x:c r="AI379" t="n">
        <x:v>0</x:v>
      </x:c>
    </x:row>
    <x:row r="380">
      <x:c r="A380" t="str">
        <x:v>GP</x:v>
      </x:c>
      <x:c r="B380" t="str">
        <x:v>M</x:v>
      </x:c>
      <x:c r="C380" t="n">
        <x:v>17</x:v>
      </x:c>
      <x:c r="D380" t="str">
        <x:v>U</x:v>
      </x:c>
      <x:c r="E380" t="str">
        <x:v>GT3</x:v>
      </x:c>
      <x:c r="F380" t="str">
        <x:v>T</x:v>
      </x:c>
      <x:c r="G380" t="n">
        <x:v>3</x:v>
      </x:c>
      <x:c r="H380" t="n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n">
        <x:v>1</x:v>
      </x:c>
      <x:c r="N380" t="n">
        <x:v>1</x:v>
      </x:c>
      <x:c r="O380" t="n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n">
        <x:v>4</x:v>
      </x:c>
      <x:c r="Y380" t="n">
        <x:v>3</x:v>
      </x:c>
      <x:c r="Z380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  <x:c r="AH380" t="n">
        <x:v>379</x:v>
      </x:c>
      <x:c r="AI380" t="n">
        <x:v>0</x:v>
      </x:c>
    </x:row>
    <x:row r="381">
      <x:c r="A381" t="str">
        <x:v>GP</x:v>
      </x:c>
      <x:c r="B381" t="str">
        <x:v>M</x:v>
      </x:c>
      <x:c r="C381" t="n">
        <x:v>17</x:v>
      </x:c>
      <x:c r="D381" t="str">
        <x:v>R</x:v>
      </x:c>
      <x:c r="E381" t="str">
        <x:v>GT3</x:v>
      </x:c>
      <x:c r="F381" t="str">
        <x:v>T</x:v>
      </x:c>
      <x:c r="G381" t="n">
        <x:v>2</x:v>
      </x:c>
      <x:c r="H381" t="n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n">
        <x:v>4</x:v>
      </x:c>
      <x:c r="N381" t="n">
        <x:v>1</x:v>
      </x:c>
      <x:c r="O381" t="n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n">
        <x:v>4</x:v>
      </x:c>
      <x:c r="Y381" t="n">
        <x:v>4</x:v>
      </x:c>
      <x:c r="Z38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  <x:c r="AH381" t="n">
        <x:v>380</x:v>
      </x:c>
      <x:c r="AI381" t="n">
        <x:v>0</x:v>
      </x:c>
    </x:row>
    <x:row r="382">
      <x:c r="A382" t="str">
        <x:v>GP</x:v>
      </x:c>
      <x:c r="B382" t="str">
        <x:v>F</x:v>
      </x:c>
      <x:c r="C382" t="n">
        <x:v>17</x:v>
      </x:c>
      <x:c r="D382" t="str">
        <x:v>U</x:v>
      </x:c>
      <x:c r="E382" t="str">
        <x:v>GT3</x:v>
      </x:c>
      <x:c r="F382" t="str">
        <x:v>T</x:v>
      </x:c>
      <x:c r="G382" t="n">
        <x:v>4</x:v>
      </x:c>
      <x:c r="H382" t="n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n">
        <x:v>1</x:v>
      </x:c>
      <x:c r="N382" t="n">
        <x:v>3</x:v>
      </x:c>
      <x:c r="O382" t="n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n">
        <x:v>5</x:v>
      </x:c>
      <x:c r="Y382" t="n">
        <x:v>4</x:v>
      </x:c>
      <x:c r="Z382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  <x:c r="AH382" t="n">
        <x:v>381</x:v>
      </x:c>
      <x:c r="AI382" t="n">
        <x:v>0</x:v>
      </x:c>
    </x:row>
    <x:row r="383">
      <x:c r="A383" t="str">
        <x:v>GP</x:v>
      </x:c>
      <x:c r="B383" t="str">
        <x:v>F</x:v>
      </x:c>
      <x:c r="C383" t="n">
        <x:v>17</x:v>
      </x:c>
      <x:c r="D383" t="str">
        <x:v>U</x:v>
      </x:c>
      <x:c r="E383" t="str">
        <x:v>GT3</x:v>
      </x:c>
      <x:c r="F383" t="str">
        <x:v>T</x:v>
      </x:c>
      <x:c r="G383" t="n">
        <x:v>4</x:v>
      </x:c>
      <x:c r="H383" t="n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n">
        <x:v>2</x:v>
      </x:c>
      <x:c r="N383" t="n">
        <x:v>3</x:v>
      </x:c>
      <x:c r="O383" t="n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n">
        <x:v>4</x:v>
      </x:c>
      <x:c r="Y383" t="n">
        <x:v>3</x:v>
      </x:c>
      <x:c r="Z383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  <x:c r="AH383" t="n">
        <x:v>382</x:v>
      </x:c>
      <x:c r="AI383" t="n">
        <x:v>0</x:v>
      </x:c>
    </x:row>
    <x:row r="384">
      <x:c r="A384" t="str">
        <x:v>GP</x:v>
      </x:c>
      <x:c r="B384" t="str">
        <x:v>F</x:v>
      </x:c>
      <x:c r="C384" t="n">
        <x:v>17</x:v>
      </x:c>
      <x:c r="D384" t="str">
        <x:v>U</x:v>
      </x:c>
      <x:c r="E384" t="str">
        <x:v>GT3</x:v>
      </x:c>
      <x:c r="F384" t="str">
        <x:v>T</x:v>
      </x:c>
      <x:c r="G384" t="n">
        <x:v>3</x:v>
      </x:c>
      <x:c r="H384" t="n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n">
        <x:v>1</x:v>
      </x:c>
      <x:c r="N384" t="n">
        <x:v>1</x:v>
      </x:c>
      <x:c r="O384" t="n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n">
        <x:v>4</x:v>
      </x:c>
      <x:c r="Y384" t="n">
        <x:v>2</x:v>
      </x:c>
      <x:c r="Z384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  <x:c r="AH384" t="n">
        <x:v>383</x:v>
      </x:c>
      <x:c r="AI384" t="n">
        <x:v>0</x:v>
      </x:c>
    </x:row>
    <x:row r="385">
      <x:c r="A385" t="str">
        <x:v>GP</x:v>
      </x:c>
      <x:c r="B385" t="str">
        <x:v>M</x:v>
      </x:c>
      <x:c r="C385" t="n">
        <x:v>18</x:v>
      </x:c>
      <x:c r="D385" t="str">
        <x:v>U</x:v>
      </x:c>
      <x:c r="E385" t="str">
        <x:v>LE3</x:v>
      </x:c>
      <x:c r="F385" t="str">
        <x:v>T</x:v>
      </x:c>
      <x:c r="G385" t="n">
        <x:v>2</x:v>
      </x:c>
      <x:c r="H385" t="n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n">
        <x:v>1</x:v>
      </x:c>
      <x:c r="N385" t="n">
        <x:v>4</x:v>
      </x:c>
      <x:c r="O385" t="n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n">
        <x:v>4</x:v>
      </x:c>
      <x:c r="Y385" t="n">
        <x:v>5</x:v>
      </x:c>
      <x:c r="Z385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  <x:c r="AH385" t="n">
        <x:v>384</x:v>
      </x:c>
      <x:c r="AI385" t="n">
        <x:v>0</x:v>
      </x:c>
    </x:row>
    <x:row r="386">
      <x:c r="A386" t="str">
        <x:v>GP</x:v>
      </x:c>
      <x:c r="B386" t="str">
        <x:v>M</x:v>
      </x:c>
      <x:c r="C386" t="n">
        <x:v>19</x:v>
      </x:c>
      <x:c r="D386" t="str">
        <x:v>R</x:v>
      </x:c>
      <x:c r="E386" t="str">
        <x:v>GT3</x:v>
      </x:c>
      <x:c r="F386" t="str">
        <x:v>T</x:v>
      </x:c>
      <x:c r="G386" t="n">
        <x:v>3</x:v>
      </x:c>
      <x:c r="H386" t="n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n">
        <x:v>1</x:v>
      </x:c>
      <x:c r="N386" t="n">
        <x:v>1</x:v>
      </x:c>
      <x:c r="O386" t="n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n">
        <x:v>5</x:v>
      </x:c>
      <x:c r="Y386" t="n">
        <x:v>3</x:v>
      </x:c>
      <x:c r="Z386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  <x:c r="AH386" t="n">
        <x:v>385</x:v>
      </x:c>
      <x:c r="AI386" t="n">
        <x:v>0</x:v>
      </x:c>
    </x:row>
    <x:row r="387">
      <x:c r="A387" t="str">
        <x:v>GP</x:v>
      </x:c>
      <x:c r="B387" t="str">
        <x:v>F</x:v>
      </x:c>
      <x:c r="C387" t="n">
        <x:v>18</x:v>
      </x:c>
      <x:c r="D387" t="str">
        <x:v>U</x:v>
      </x:c>
      <x:c r="E387" t="str">
        <x:v>GT3</x:v>
      </x:c>
      <x:c r="F387" t="str">
        <x:v>T</x:v>
      </x:c>
      <x:c r="G387" t="n">
        <x:v>2</x:v>
      </x:c>
      <x:c r="H387" t="n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n">
        <x:v>4</x:v>
      </x:c>
      <x:c r="N387" t="n">
        <x:v>2</x:v>
      </x:c>
      <x:c r="O387" t="n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n">
        <x:v>4</x:v>
      </x:c>
      <x:c r="Y387" t="n">
        <x:v>2</x:v>
      </x:c>
      <x:c r="Z387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  <x:c r="AH387" t="n">
        <x:v>386</x:v>
      </x:c>
      <x:c r="AI387" t="n">
        <x:v>0</x:v>
      </x:c>
    </x:row>
    <x:row r="388">
      <x:c r="A388" t="str">
        <x:v>GP</x:v>
      </x:c>
      <x:c r="B388" t="str">
        <x:v>F</x:v>
      </x:c>
      <x:c r="C388" t="n">
        <x:v>17</x:v>
      </x:c>
      <x:c r="D388" t="str">
        <x:v>R</x:v>
      </x:c>
      <x:c r="E388" t="str">
        <x:v>GT3</x:v>
      </x:c>
      <x:c r="F388" t="str">
        <x:v>T</x:v>
      </x:c>
      <x:c r="G388" t="n">
        <x:v>2</x:v>
      </x:c>
      <x:c r="H388" t="n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n">
        <x:v>1</x:v>
      </x:c>
      <x:c r="N388" t="n">
        <x:v>3</x:v>
      </x:c>
      <x:c r="O388" t="n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n">
        <x:v>4</x:v>
      </x:c>
      <x:c r="Y388" t="n">
        <x:v>4</x:v>
      </x:c>
      <x:c r="Z388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  <x:c r="AH388" t="n">
        <x:v>387</x:v>
      </x:c>
      <x:c r="AI388" t="n">
        <x:v>0</x:v>
      </x:c>
    </x:row>
    <x:row r="389">
      <x:c r="A389" t="str">
        <x:v>GP</x:v>
      </x:c>
      <x:c r="B389" t="str">
        <x:v>M</x:v>
      </x:c>
      <x:c r="C389" t="n">
        <x:v>18</x:v>
      </x:c>
      <x:c r="D389" t="str">
        <x:v>U</x:v>
      </x:c>
      <x:c r="E389" t="str">
        <x:v>GT3</x:v>
      </x:c>
      <x:c r="F389" t="str">
        <x:v>T</x:v>
      </x:c>
      <x:c r="G389" t="n">
        <x:v>2</x:v>
      </x:c>
      <x:c r="H389" t="n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n">
        <x:v>1</x:v>
      </x:c>
      <x:c r="N389" t="n">
        <x:v>1</x:v>
      </x:c>
      <x:c r="O389" t="n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n">
        <x:v>5</x:v>
      </x:c>
      <x:c r="Y389" t="n">
        <x:v>4</x:v>
      </x:c>
      <x:c r="Z389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  <x:c r="AH389" t="n">
        <x:v>388</x:v>
      </x:c>
      <x:c r="AI389" t="n">
        <x:v>0</x:v>
      </x:c>
    </x:row>
    <x:row r="390">
      <x:c r="A390" t="str">
        <x:v>GP</x:v>
      </x:c>
      <x:c r="B390" t="str">
        <x:v>F</x:v>
      </x:c>
      <x:c r="C390" t="n">
        <x:v>18</x:v>
      </x:c>
      <x:c r="D390" t="str">
        <x:v>U</x:v>
      </x:c>
      <x:c r="E390" t="str">
        <x:v>GT3</x:v>
      </x:c>
      <x:c r="F390" t="str">
        <x:v>T</x:v>
      </x:c>
      <x:c r="G390" t="n">
        <x:v>3</x:v>
      </x:c>
      <x:c r="H390" t="n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n">
        <x:v>1</x:v>
      </x:c>
      <x:c r="N390" t="n">
        <x:v>2</x:v>
      </x:c>
      <x:c r="O390" t="n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n">
        <x:v>5</x:v>
      </x:c>
      <x:c r="Y390" t="n">
        <x:v>3</x:v>
      </x:c>
      <x:c r="Z390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  <x:c r="AH390" t="n">
        <x:v>389</x:v>
      </x:c>
      <x:c r="AI390" t="n">
        <x:v>0</x:v>
      </x:c>
    </x:row>
    <x:row r="391">
      <x:c r="A391" t="str">
        <x:v>GP</x:v>
      </x:c>
      <x:c r="B391" t="str">
        <x:v>F</x:v>
      </x:c>
      <x:c r="C391" t="n">
        <x:v>18</x:v>
      </x:c>
      <x:c r="D391" t="str">
        <x:v>U</x:v>
      </x:c>
      <x:c r="E391" t="str">
        <x:v>LE3</x:v>
      </x:c>
      <x:c r="F391" t="str">
        <x:v>T</x:v>
      </x:c>
      <x:c r="G391" t="n">
        <x:v>2</x:v>
      </x:c>
      <x:c r="H391" t="n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n">
        <x:v>1</x:v>
      </x:c>
      <x:c r="N391" t="n">
        <x:v>2</x:v>
      </x:c>
      <x:c r="O391" t="n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n">
        <x:v>4</x:v>
      </x:c>
      <x:c r="Y391" t="n">
        <x:v>3</x:v>
      </x:c>
      <x:c r="Z39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  <x:c r="AH391" t="n">
        <x:v>390</x:v>
      </x:c>
      <x:c r="AI391" t="n">
        <x:v>0</x:v>
      </x:c>
    </x:row>
    <x:row r="392">
      <x:c r="A392" t="str">
        <x:v>GP</x:v>
      </x:c>
      <x:c r="B392" t="str">
        <x:v>F</x:v>
      </x:c>
      <x:c r="C392" t="n">
        <x:v>18</x:v>
      </x:c>
      <x:c r="D392" t="str">
        <x:v>R</x:v>
      </x:c>
      <x:c r="E392" t="str">
        <x:v>GT3</x:v>
      </x:c>
      <x:c r="F392" t="str">
        <x:v>T</x:v>
      </x:c>
      <x:c r="G392" t="n">
        <x:v>2</x:v>
      </x:c>
      <x:c r="H392" t="n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n">
        <x:v>2</x:v>
      </x:c>
      <x:c r="N392" t="n">
        <x:v>4</x:v>
      </x:c>
      <x:c r="O392" t="n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n">
        <x:v>4</x:v>
      </x:c>
      <x:c r="Y392" t="n">
        <x:v>4</x:v>
      </x:c>
      <x:c r="Z392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  <x:c r="AH392" t="n">
        <x:v>391</x:v>
      </x:c>
      <x:c r="AI392" t="n">
        <x:v>0</x:v>
      </x:c>
    </x:row>
    <x:row r="393">
      <x:c r="A393" t="str">
        <x:v>GP</x:v>
      </x:c>
      <x:c r="B393" t="str">
        <x:v>F</x:v>
      </x:c>
      <x:c r="C393" t="n">
        <x:v>17</x:v>
      </x:c>
      <x:c r="D393" t="str">
        <x:v>U</x:v>
      </x:c>
      <x:c r="E393" t="str">
        <x:v>GT3</x:v>
      </x:c>
      <x:c r="F393" t="str">
        <x:v>T</x:v>
      </x:c>
      <x:c r="G393" t="n">
        <x:v>3</x:v>
      </x:c>
      <x:c r="H393" t="n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n">
        <x:v>1</x:v>
      </x:c>
      <x:c r="N393" t="n">
        <x:v>3</x:v>
      </x:c>
      <x:c r="O393" t="n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n">
        <x:v>4</x:v>
      </x:c>
      <x:c r="Y393" t="n">
        <x:v>4</x:v>
      </x:c>
      <x:c r="Z393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  <x:c r="AH393" t="n">
        <x:v>392</x:v>
      </x:c>
      <x:c r="AI393" t="n">
        <x:v>0</x:v>
      </x:c>
    </x:row>
    <x:row r="394">
      <x:c r="A394" t="str">
        <x:v>GP</x:v>
      </x:c>
      <x:c r="B394" t="str">
        <x:v>F</x:v>
      </x:c>
      <x:c r="C394" t="n">
        <x:v>17</x:v>
      </x:c>
      <x:c r="D394" t="str">
        <x:v>U</x:v>
      </x:c>
      <x:c r="E394" t="str">
        <x:v>GT3</x:v>
      </x:c>
      <x:c r="F394" t="str">
        <x:v>T</x:v>
      </x:c>
      <x:c r="G394" t="n">
        <x:v>3</x:v>
      </x:c>
      <x:c r="H394" t="n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n">
        <x:v>1</x:v>
      </x:c>
      <x:c r="N394" t="n">
        <x:v>2</x:v>
      </x:c>
      <x:c r="O394" t="n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n">
        <x:v>4</x:v>
      </x:c>
      <x:c r="Y394" t="n">
        <x:v>3</x:v>
      </x:c>
      <x:c r="Z394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  <x:c r="AH394" t="n">
        <x:v>393</x:v>
      </x:c>
      <x:c r="AI394" t="n">
        <x:v>0</x:v>
      </x:c>
    </x:row>
    <x:row r="395">
      <x:c r="A395" t="str">
        <x:v>GP</x:v>
      </x:c>
      <x:c r="B395" t="str">
        <x:v>F</x:v>
      </x:c>
      <x:c r="C395" t="n">
        <x:v>18</x:v>
      </x:c>
      <x:c r="D395" t="str">
        <x:v>U</x:v>
      </x:c>
      <x:c r="E395" t="str">
        <x:v>LE3</x:v>
      </x:c>
      <x:c r="F395" t="str">
        <x:v>T</x:v>
      </x:c>
      <x:c r="G395" t="n">
        <x:v>3</x:v>
      </x:c>
      <x:c r="H395" t="n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n">
        <x:v>1</x:v>
      </x:c>
      <x:c r="N395" t="n">
        <x:v>4</x:v>
      </x:c>
      <x:c r="O395" t="n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n">
        <x:v>5</x:v>
      </x:c>
      <x:c r="Y395" t="n">
        <x:v>3</x:v>
      </x:c>
      <x:c r="Z395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  <x:c r="AH395" t="n">
        <x:v>394</x:v>
      </x:c>
      <x:c r="AI395" t="n">
        <x:v>0</x:v>
      </x:c>
    </x:row>
    <x:row r="396">
      <x:c r="A396" t="str">
        <x:v>GP</x:v>
      </x:c>
      <x:c r="B396" t="str">
        <x:v>F</x:v>
      </x:c>
      <x:c r="C396" t="n">
        <x:v>17</x:v>
      </x:c>
      <x:c r="D396" t="str">
        <x:v>R</x:v>
      </x:c>
      <x:c r="E396" t="str">
        <x:v>GT3</x:v>
      </x:c>
      <x:c r="F396" t="str">
        <x:v>A</x:v>
      </x:c>
      <x:c r="G396" t="n">
        <x:v>3</x:v>
      </x:c>
      <x:c r="H396" t="n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n">
        <x:v>1</x:v>
      </x:c>
      <x:c r="N396" t="n">
        <x:v>2</x:v>
      </x:c>
      <x:c r="O396" t="n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n">
        <x:v>4</x:v>
      </x:c>
      <x:c r="Y396" t="n">
        <x:v>3</x:v>
      </x:c>
      <x:c r="Z396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  <x:c r="AH396" t="n">
        <x:v>395</x:v>
      </x:c>
      <x:c r="AI396" t="n">
        <x:v>0</x:v>
      </x:c>
    </x:row>
    <x:row r="397">
      <x:c r="A397" t="str">
        <x:v>GP</x:v>
      </x:c>
      <x:c r="B397" t="str">
        <x:v>M</x:v>
      </x:c>
      <x:c r="C397" t="n">
        <x:v>18</x:v>
      </x:c>
      <x:c r="D397" t="str">
        <x:v>U</x:v>
      </x:c>
      <x:c r="E397" t="str">
        <x:v>GT3</x:v>
      </x:c>
      <x:c r="F397" t="str">
        <x:v>T</x:v>
      </x:c>
      <x:c r="G397" t="n">
        <x:v>4</x:v>
      </x:c>
      <x:c r="H397" t="n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n">
        <x:v>1</x:v>
      </x:c>
      <x:c r="N397" t="n">
        <x:v>2</x:v>
      </x:c>
      <x:c r="O397" t="n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n">
        <x:v>4</x:v>
      </x:c>
      <x:c r="Y397" t="n">
        <x:v>3</x:v>
      </x:c>
      <x:c r="Z397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  <x:c r="AH397" t="n">
        <x:v>396</x:v>
      </x:c>
      <x:c r="AI397" t="n">
        <x:v>0</x:v>
      </x:c>
    </x:row>
    <x:row r="398">
      <x:c r="A398" t="str">
        <x:v>GP</x:v>
      </x:c>
      <x:c r="B398" t="str">
        <x:v>M</x:v>
      </x:c>
      <x:c r="C398" t="n">
        <x:v>18</x:v>
      </x:c>
      <x:c r="D398" t="str">
        <x:v>U</x:v>
      </x:c>
      <x:c r="E398" t="str">
        <x:v>LE3</x:v>
      </x:c>
      <x:c r="F398" t="str">
        <x:v>T</x:v>
      </x:c>
      <x:c r="G398" t="n">
        <x:v>3</x:v>
      </x:c>
      <x:c r="H398" t="n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n">
        <x:v>1</x:v>
      </x:c>
      <x:c r="N398" t="n">
        <x:v>2</x:v>
      </x:c>
      <x:c r="O398" t="n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n">
        <x:v>4</x:v>
      </x:c>
      <x:c r="Y398" t="n">
        <x:v>3</x:v>
      </x:c>
      <x:c r="Z398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  <x:c r="AH398" t="n">
        <x:v>397</x:v>
      </x:c>
      <x:c r="AI398" t="n">
        <x:v>0</x:v>
      </x:c>
    </x:row>
    <x:row r="399">
      <x:c r="A399" t="str">
        <x:v>GP</x:v>
      </x:c>
      <x:c r="B399" t="str">
        <x:v>F</x:v>
      </x:c>
      <x:c r="C399" t="n">
        <x:v>17</x:v>
      </x:c>
      <x:c r="D399" t="str">
        <x:v>U</x:v>
      </x:c>
      <x:c r="E399" t="str">
        <x:v>GT3</x:v>
      </x:c>
      <x:c r="F399" t="str">
        <x:v>A</x:v>
      </x:c>
      <x:c r="G399" t="n">
        <x:v>2</x:v>
      </x:c>
      <x:c r="H399" t="n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n">
        <x:v>1</x:v>
      </x:c>
      <x:c r="N399" t="n">
        <x:v>2</x:v>
      </x:c>
      <x:c r="O399" t="n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n">
        <x:v>3</x:v>
      </x:c>
      <x:c r="Y399" t="n">
        <x:v>3</x:v>
      </x:c>
      <x:c r="Z399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  <x:c r="AH399" t="n">
        <x:v>398</x:v>
      </x:c>
      <x:c r="AI399" t="n">
        <x:v>0</x:v>
      </x:c>
    </x:row>
    <x:row r="400">
      <x:c r="A400" t="str">
        <x:v>GP</x:v>
      </x:c>
      <x:c r="B400" t="str">
        <x:v>F</x:v>
      </x:c>
      <x:c r="C400" t="n">
        <x:v>18</x:v>
      </x:c>
      <x:c r="D400" t="str">
        <x:v>U</x:v>
      </x:c>
      <x:c r="E400" t="str">
        <x:v>GT3</x:v>
      </x:c>
      <x:c r="F400" t="str">
        <x:v>T</x:v>
      </x:c>
      <x:c r="G400" t="n">
        <x:v>2</x:v>
      </x:c>
      <x:c r="H400" t="n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n">
        <x:v>1</x:v>
      </x:c>
      <x:c r="N400" t="n">
        <x:v>3</x:v>
      </x:c>
      <x:c r="O400" t="n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n">
        <x:v>4</x:v>
      </x:c>
      <x:c r="Y400" t="n">
        <x:v>3</x:v>
      </x:c>
      <x:c r="Z400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  <x:c r="AH400" t="n">
        <x:v>399</x:v>
      </x:c>
      <x:c r="AI400" t="n">
        <x:v>0</x:v>
      </x:c>
    </x:row>
    <x:row r="401">
      <x:c r="A401" t="str">
        <x:v>GP</x:v>
      </x:c>
      <x:c r="B401" t="str">
        <x:v>F</x:v>
      </x:c>
      <x:c r="C401" t="n">
        <x:v>18</x:v>
      </x:c>
      <x:c r="D401" t="str">
        <x:v>U</x:v>
      </x:c>
      <x:c r="E401" t="str">
        <x:v>GT3</x:v>
      </x:c>
      <x:c r="F401" t="str">
        <x:v>T</x:v>
      </x:c>
      <x:c r="G401" t="n">
        <x:v>3</x:v>
      </x:c>
      <x:c r="H401" t="n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n">
        <x:v>1</x:v>
      </x:c>
      <x:c r="N401" t="n">
        <x:v>3</x:v>
      </x:c>
      <x:c r="O401" t="n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n">
        <x:v>5</x:v>
      </x:c>
      <x:c r="Y401" t="n">
        <x:v>4</x:v>
      </x:c>
      <x:c r="Z40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  <x:c r="AH401" t="n">
        <x:v>400</x:v>
      </x:c>
      <x:c r="AI401" t="n">
        <x:v>0</x:v>
      </x:c>
    </x:row>
    <x:row r="402">
      <x:c r="A402" t="str">
        <x:v>GP</x:v>
      </x:c>
      <x:c r="B402" t="str">
        <x:v>M</x:v>
      </x:c>
      <x:c r="C402" t="n">
        <x:v>18</x:v>
      </x:c>
      <x:c r="D402" t="str">
        <x:v>R</x:v>
      </x:c>
      <x:c r="E402" t="str">
        <x:v>GT3</x:v>
      </x:c>
      <x:c r="F402" t="str">
        <x:v>T</x:v>
      </x:c>
      <x:c r="G402" t="n">
        <x:v>4</x:v>
      </x:c>
      <x:c r="H402" t="n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n">
        <x:v>1</x:v>
      </x:c>
      <x:c r="N402" t="n">
        <x:v>3</x:v>
      </x:c>
      <x:c r="O402" t="n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n">
        <x:v>5</x:v>
      </x:c>
      <x:c r="Y402" t="n">
        <x:v>3</x:v>
      </x:c>
      <x:c r="Z402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  <x:c r="AH402" t="n">
        <x:v>401</x:v>
      </x:c>
      <x:c r="AI402" t="n">
        <x:v>0</x:v>
      </x:c>
    </x:row>
    <x:row r="403">
      <x:c r="A403" t="str">
        <x:v>GP</x:v>
      </x:c>
      <x:c r="B403" t="str">
        <x:v>M</x:v>
      </x:c>
      <x:c r="C403" t="n">
        <x:v>18</x:v>
      </x:c>
      <x:c r="D403" t="str">
        <x:v>U</x:v>
      </x:c>
      <x:c r="E403" t="str">
        <x:v>GT3</x:v>
      </x:c>
      <x:c r="F403" t="str">
        <x:v>T</x:v>
      </x:c>
      <x:c r="G403" t="n">
        <x:v>4</x:v>
      </x:c>
      <x:c r="H403" t="n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n">
        <x:v>1</x:v>
      </x:c>
      <x:c r="N403" t="n">
        <x:v>3</x:v>
      </x:c>
      <x:c r="O403" t="n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n">
        <x:v>5</x:v>
      </x:c>
      <x:c r="Y403" t="n">
        <x:v>4</x:v>
      </x:c>
      <x:c r="Z403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  <x:c r="AH403" t="n">
        <x:v>402</x:v>
      </x:c>
      <x:c r="AI403" t="n">
        <x:v>0</x:v>
      </x:c>
    </x:row>
    <x:row r="404">
      <x:c r="A404" t="str">
        <x:v>GP</x:v>
      </x:c>
      <x:c r="B404" t="str">
        <x:v>F</x:v>
      </x:c>
      <x:c r="C404" t="n">
        <x:v>17</x:v>
      </x:c>
      <x:c r="D404" t="str">
        <x:v>U</x:v>
      </x:c>
      <x:c r="E404" t="str">
        <x:v>GT3</x:v>
      </x:c>
      <x:c r="F404" t="str">
        <x:v>T</x:v>
      </x:c>
      <x:c r="G404" t="n">
        <x:v>4</x:v>
      </x:c>
      <x:c r="H404" t="n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n">
        <x:v>1</x:v>
      </x:c>
      <x:c r="N404" t="n">
        <x:v>3</x:v>
      </x:c>
      <x:c r="O404" t="n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n">
        <x:v>4</x:v>
      </x:c>
      <x:c r="Y404" t="n">
        <x:v>4</x:v>
      </x:c>
      <x:c r="Z404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  <x:c r="AH404" t="n">
        <x:v>403</x:v>
      </x:c>
      <x:c r="AI404" t="n">
        <x:v>0</x:v>
      </x:c>
    </x:row>
    <x:row r="405">
      <x:c r="A405" t="str">
        <x:v>GP</x:v>
      </x:c>
      <x:c r="B405" t="str">
        <x:v>F</x:v>
      </x:c>
      <x:c r="C405" t="n">
        <x:v>17</x:v>
      </x:c>
      <x:c r="D405" t="str">
        <x:v>U</x:v>
      </x:c>
      <x:c r="E405" t="str">
        <x:v>GT3</x:v>
      </x:c>
      <x:c r="F405" t="str">
        <x:v>T</x:v>
      </x:c>
      <x:c r="G405" t="n">
        <x:v>2</x:v>
      </x:c>
      <x:c r="H405" t="n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n">
        <x:v>2</x:v>
      </x:c>
      <x:c r="N405" t="n">
        <x:v>2</x:v>
      </x:c>
      <x:c r="O405" t="n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n">
        <x:v>4</x:v>
      </x:c>
      <x:c r="Y405" t="n">
        <x:v>3</x:v>
      </x:c>
      <x:c r="Z405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  <x:c r="AH405" t="n">
        <x:v>404</x:v>
      </x:c>
      <x:c r="AI405" t="n">
        <x:v>0</x:v>
      </x:c>
    </x:row>
    <x:row r="406">
      <x:c r="A406" t="str">
        <x:v>GP</x:v>
      </x:c>
      <x:c r="B406" t="str">
        <x:v>F</x:v>
      </x:c>
      <x:c r="C406" t="n">
        <x:v>17</x:v>
      </x:c>
      <x:c r="D406" t="str">
        <x:v>U</x:v>
      </x:c>
      <x:c r="E406" t="str">
        <x:v>GT3</x:v>
      </x:c>
      <x:c r="F406" t="str">
        <x:v>T</x:v>
      </x:c>
      <x:c r="G406" t="n">
        <x:v>2</x:v>
      </x:c>
      <x:c r="H406" t="n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n">
        <x:v>1</x:v>
      </x:c>
      <x:c r="N406" t="n">
        <x:v>2</x:v>
      </x:c>
      <x:c r="O406" t="n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n">
        <x:v>4</x:v>
      </x:c>
      <x:c r="Y406" t="n">
        <x:v>3</x:v>
      </x:c>
      <x:c r="Z406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  <x:c r="AH406" t="n">
        <x:v>405</x:v>
      </x:c>
      <x:c r="AI406" t="n">
        <x:v>0</x:v>
      </x:c>
    </x:row>
    <x:row r="407">
      <x:c r="A407" t="str">
        <x:v>GP</x:v>
      </x:c>
      <x:c r="B407" t="str">
        <x:v>F</x:v>
      </x:c>
      <x:c r="C407" t="n">
        <x:v>19</x:v>
      </x:c>
      <x:c r="D407" t="str">
        <x:v>U</x:v>
      </x:c>
      <x:c r="E407" t="str">
        <x:v>LE3</x:v>
      </x:c>
      <x:c r="F407" t="str">
        <x:v>A</x:v>
      </x:c>
      <x:c r="G407" t="n">
        <x:v>2</x:v>
      </x:c>
      <x:c r="H407" t="n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n">
        <x:v>2</x:v>
      </x:c>
      <x:c r="N407" t="n">
        <x:v>1</x:v>
      </x:c>
      <x:c r="O407" t="n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n">
        <x:v>2</x:v>
      </x:c>
      <x:c r="Y407" t="n">
        <x:v>2</x:v>
      </x:c>
      <x:c r="Z407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  <x:c r="AH407" t="n">
        <x:v>406</x:v>
      </x:c>
      <x:c r="AI407" t="n">
        <x:v>0</x:v>
      </x:c>
    </x:row>
    <x:row r="408">
      <x:c r="A408" t="str">
        <x:v>GP</x:v>
      </x:c>
      <x:c r="B408" t="str">
        <x:v>F</x:v>
      </x:c>
      <x:c r="C408" t="n">
        <x:v>17</x:v>
      </x:c>
      <x:c r="D408" t="str">
        <x:v>U</x:v>
      </x:c>
      <x:c r="E408" t="str">
        <x:v>GT3</x:v>
      </x:c>
      <x:c r="F408" t="str">
        <x:v>T</x:v>
      </x:c>
      <x:c r="G408" t="n">
        <x:v>3</x:v>
      </x:c>
      <x:c r="H408" t="n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n">
        <x:v>1</x:v>
      </x:c>
      <x:c r="N408" t="n">
        <x:v>1</x:v>
      </x:c>
      <x:c r="O408" t="n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n">
        <x:v>4</x:v>
      </x:c>
      <x:c r="Y408" t="n">
        <x:v>1</x:v>
      </x:c>
      <x:c r="Z408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  <x:c r="AH408" t="n">
        <x:v>407</x:v>
      </x:c>
      <x:c r="AI408" t="n">
        <x:v>0</x:v>
      </x:c>
    </x:row>
    <x:row r="409">
      <x:c r="A409" t="str">
        <x:v>GP</x:v>
      </x:c>
      <x:c r="B409" t="str">
        <x:v>F</x:v>
      </x:c>
      <x:c r="C409" t="n">
        <x:v>21</x:v>
      </x:c>
      <x:c r="D409" t="str">
        <x:v>U</x:v>
      </x:c>
      <x:c r="E409" t="str">
        <x:v>LE3</x:v>
      </x:c>
      <x:c r="F409" t="str">
        <x:v>T</x:v>
      </x:c>
      <x:c r="G409" t="n">
        <x:v>4</x:v>
      </x:c>
      <x:c r="H409" t="n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n">
        <x:v>1</x:v>
      </x:c>
      <x:c r="N409" t="n">
        <x:v>3</x:v>
      </x:c>
      <x:c r="O409" t="n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n">
        <x:v>3</x:v>
      </x:c>
      <x:c r="Y409" t="n">
        <x:v>3</x:v>
      </x:c>
      <x:c r="Z409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  <x:c r="AH409" t="n">
        <x:v>408</x:v>
      </x:c>
      <x:c r="AI409" t="n">
        <x:v>0</x:v>
      </x:c>
    </x:row>
    <x:row r="410">
      <x:c r="A410" t="str">
        <x:v>GP</x:v>
      </x:c>
      <x:c r="B410" t="str">
        <x:v>M</x:v>
      </x:c>
      <x:c r="C410" t="n">
        <x:v>18</x:v>
      </x:c>
      <x:c r="D410" t="str">
        <x:v>U</x:v>
      </x:c>
      <x:c r="E410" t="str">
        <x:v>LE3</x:v>
      </x:c>
      <x:c r="F410" t="str">
        <x:v>T</x:v>
      </x:c>
      <x:c r="G410" t="n">
        <x:v>2</x:v>
      </x:c>
      <x:c r="H410" t="n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n">
        <x:v>1</x:v>
      </x:c>
      <x:c r="N410" t="n">
        <x:v>2</x:v>
      </x:c>
      <x:c r="O410" t="n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n">
        <x:v>4</x:v>
      </x:c>
      <x:c r="Y410" t="n">
        <x:v>4</x:v>
      </x:c>
      <x:c r="Z410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  <x:c r="AH410" t="n">
        <x:v>409</x:v>
      </x:c>
      <x:c r="AI410" t="n">
        <x:v>0</x:v>
      </x:c>
    </x:row>
    <x:row r="411">
      <x:c r="A411" t="str">
        <x:v>GP</x:v>
      </x:c>
      <x:c r="B411" t="str">
        <x:v>M</x:v>
      </x:c>
      <x:c r="C411" t="n">
        <x:v>18</x:v>
      </x:c>
      <x:c r="D411" t="str">
        <x:v>U</x:v>
      </x:c>
      <x:c r="E411" t="str">
        <x:v>LE3</x:v>
      </x:c>
      <x:c r="F411" t="str">
        <x:v>A</x:v>
      </x:c>
      <x:c r="G411" t="n">
        <x:v>3</x:v>
      </x:c>
      <x:c r="H411" t="n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n">
        <x:v>1</x:v>
      </x:c>
      <x:c r="N411" t="n">
        <x:v>2</x:v>
      </x:c>
      <x:c r="O411" t="n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n">
        <x:v>4</x:v>
      </x:c>
      <x:c r="Y411" t="n">
        <x:v>3</x:v>
      </x:c>
      <x:c r="Z41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  <x:c r="AH411" t="n">
        <x:v>410</x:v>
      </x:c>
      <x:c r="AI411" t="n">
        <x:v>0</x:v>
      </x:c>
    </x:row>
    <x:row r="412">
      <x:c r="A412" t="str">
        <x:v>GP</x:v>
      </x:c>
      <x:c r="B412" t="str">
        <x:v>F</x:v>
      </x:c>
      <x:c r="C412" t="n">
        <x:v>17</x:v>
      </x:c>
      <x:c r="D412" t="str">
        <x:v>U</x:v>
      </x:c>
      <x:c r="E412" t="str">
        <x:v>GT3</x:v>
      </x:c>
      <x:c r="F412" t="str">
        <x:v>T</x:v>
      </x:c>
      <x:c r="G412" t="n">
        <x:v>2</x:v>
      </x:c>
      <x:c r="H412" t="n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n">
        <x:v>1</x:v>
      </x:c>
      <x:c r="N412" t="n">
        <x:v>2</x:v>
      </x:c>
      <x:c r="O412" t="n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n">
        <x:v>4</x:v>
      </x:c>
      <x:c r="Y412" t="n">
        <x:v>3</x:v>
      </x:c>
      <x:c r="Z412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  <x:c r="AH412" t="n">
        <x:v>411</x:v>
      </x:c>
      <x:c r="AI412" t="n">
        <x:v>0</x:v>
      </x:c>
    </x:row>
    <x:row r="413">
      <x:c r="A413" t="str">
        <x:v>GP</x:v>
      </x:c>
      <x:c r="B413" t="str">
        <x:v>M</x:v>
      </x:c>
      <x:c r="C413" t="n">
        <x:v>17</x:v>
      </x:c>
      <x:c r="D413" t="str">
        <x:v>U</x:v>
      </x:c>
      <x:c r="E413" t="str">
        <x:v>LE3</x:v>
      </x:c>
      <x:c r="F413" t="str">
        <x:v>A</x:v>
      </x:c>
      <x:c r="G413" t="n">
        <x:v>4</x:v>
      </x:c>
      <x:c r="H413" t="n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n">
        <x:v>1</x:v>
      </x:c>
      <x:c r="N413" t="n">
        <x:v>3</x:v>
      </x:c>
      <x:c r="O413" t="n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n">
        <x:v>4</x:v>
      </x:c>
      <x:c r="Y413" t="n">
        <x:v>4</x:v>
      </x:c>
      <x:c r="Z413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  <x:c r="AH413" t="n">
        <x:v>412</x:v>
      </x:c>
      <x:c r="AI413" t="n">
        <x:v>0</x:v>
      </x:c>
    </x:row>
    <x:row r="414">
      <x:c r="A414" t="str">
        <x:v>GP</x:v>
      </x:c>
      <x:c r="B414" t="str">
        <x:v>F</x:v>
      </x:c>
      <x:c r="C414" t="n">
        <x:v>18</x:v>
      </x:c>
      <x:c r="D414" t="str">
        <x:v>U</x:v>
      </x:c>
      <x:c r="E414" t="str">
        <x:v>LE3</x:v>
      </x:c>
      <x:c r="F414" t="str">
        <x:v>T</x:v>
      </x:c>
      <x:c r="G414" t="n">
        <x:v>4</x:v>
      </x:c>
      <x:c r="H414" t="n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n">
        <x:v>1</x:v>
      </x:c>
      <x:c r="N414" t="n">
        <x:v>2</x:v>
      </x:c>
      <x:c r="O414" t="n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n">
        <x:v>4</x:v>
      </x:c>
      <x:c r="Y414" t="n">
        <x:v>2</x:v>
      </x:c>
      <x:c r="Z414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  <x:c r="AH414" t="n">
        <x:v>413</x:v>
      </x:c>
      <x:c r="AI414" t="n">
        <x:v>0</x:v>
      </x:c>
    </x:row>
    <x:row r="415">
      <x:c r="A415" t="str">
        <x:v>GP</x:v>
      </x:c>
      <x:c r="B415" t="str">
        <x:v>M</x:v>
      </x:c>
      <x:c r="C415" t="n">
        <x:v>21</x:v>
      </x:c>
      <x:c r="D415" t="str">
        <x:v>R</x:v>
      </x:c>
      <x:c r="E415" t="str">
        <x:v>LE3</x:v>
      </x:c>
      <x:c r="F415" t="str">
        <x:v>T</x:v>
      </x:c>
      <x:c r="G415" t="n">
        <x:v>1</x:v>
      </x:c>
      <x:c r="H415" t="n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n">
        <x:v>2</x:v>
      </x:c>
      <x:c r="N415" t="n">
        <x:v>2</x:v>
      </x:c>
      <x:c r="O415" t="n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n">
        <x:v>5</x:v>
      </x:c>
      <x:c r="Y415" t="n">
        <x:v>3</x:v>
      </x:c>
      <x:c r="Z415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  <x:c r="AH415" t="n">
        <x:v>414</x:v>
      </x:c>
      <x:c r="AI415" t="n">
        <x:v>0</x:v>
      </x:c>
    </x:row>
    <x:row r="416">
      <x:c r="A416" t="str">
        <x:v>GP</x:v>
      </x:c>
      <x:c r="B416" t="str">
        <x:v>F</x:v>
      </x:c>
      <x:c r="C416" t="n">
        <x:v>20</x:v>
      </x:c>
      <x:c r="D416" t="str">
        <x:v>R</x:v>
      </x:c>
      <x:c r="E416" t="str">
        <x:v>GT3</x:v>
      </x:c>
      <x:c r="F416" t="str">
        <x:v>T</x:v>
      </x:c>
      <x:c r="G416" t="n">
        <x:v>1</x:v>
      </x:c>
      <x:c r="H416" t="n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n">
        <x:v>2</x:v>
      </x:c>
      <x:c r="N416" t="n">
        <x:v>3</x:v>
      </x:c>
      <x:c r="O416" t="n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n">
        <x:v>3</x:v>
      </x:c>
      <x:c r="Y416" t="n">
        <x:v>2</x:v>
      </x:c>
      <x:c r="Z416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  <x:c r="AH416" t="n">
        <x:v>415</x:v>
      </x:c>
      <x:c r="AI416" t="n">
        <x:v>0</x:v>
      </x:c>
    </x:row>
    <x:row r="417">
      <x:c r="A417" t="str">
        <x:v>GP</x:v>
      </x:c>
      <x:c r="B417" t="str">
        <x:v>F</x:v>
      </x:c>
      <x:c r="C417" t="n">
        <x:v>19</x:v>
      </x:c>
      <x:c r="D417" t="str">
        <x:v>U</x:v>
      </x:c>
      <x:c r="E417" t="str">
        <x:v>GT3</x:v>
      </x:c>
      <x:c r="F417" t="str">
        <x:v>T</x:v>
      </x:c>
      <x:c r="G417" t="n">
        <x:v>4</x:v>
      </x:c>
      <x:c r="H417" t="n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n">
        <x:v>1</x:v>
      </x:c>
      <x:c r="N417" t="n">
        <x:v>1</x:v>
      </x:c>
      <x:c r="O417" t="n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n">
        <x:v>3</x:v>
      </x:c>
      <x:c r="Y417" t="n">
        <x:v>2</x:v>
      </x:c>
      <x:c r="Z417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  <x:c r="AH417" t="n">
        <x:v>416</x:v>
      </x:c>
      <x:c r="AI417" t="n">
        <x:v>0</x:v>
      </x:c>
    </x:row>
    <x:row r="418">
      <x:c r="A418" t="str">
        <x:v>GP</x:v>
      </x:c>
      <x:c r="B418" t="str">
        <x:v>M</x:v>
      </x:c>
      <x:c r="C418" t="n">
        <x:v>17</x:v>
      </x:c>
      <x:c r="D418" t="str">
        <x:v>U</x:v>
      </x:c>
      <x:c r="E418" t="str">
        <x:v>LE3</x:v>
      </x:c>
      <x:c r="F418" t="str">
        <x:v>A</x:v>
      </x:c>
      <x:c r="G418" t="n">
        <x:v>3</x:v>
      </x:c>
      <x:c r="H418" t="n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n">
        <x:v>1</x:v>
      </x:c>
      <x:c r="N418" t="n">
        <x:v>2</x:v>
      </x:c>
      <x:c r="O418" t="n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n">
        <x:v>4</x:v>
      </x:c>
      <x:c r="Y418" t="n">
        <x:v>4</x:v>
      </x:c>
      <x:c r="Z418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  <x:c r="AH418" t="n">
        <x:v>417</x:v>
      </x:c>
      <x:c r="AI418" t="n">
        <x:v>0</x:v>
      </x:c>
    </x:row>
    <x:row r="419">
      <x:c r="A419" t="str">
        <x:v>GP</x:v>
      </x:c>
      <x:c r="B419" t="str">
        <x:v>F</x:v>
      </x:c>
      <x:c r="C419" t="n">
        <x:v>18</x:v>
      </x:c>
      <x:c r="D419" t="str">
        <x:v>U</x:v>
      </x:c>
      <x:c r="E419" t="str">
        <x:v>GT3</x:v>
      </x:c>
      <x:c r="F419" t="str">
        <x:v>T</x:v>
      </x:c>
      <x:c r="G419" t="n">
        <x:v>3</x:v>
      </x:c>
      <x:c r="H419" t="n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n">
        <x:v>1</x:v>
      </x:c>
      <x:c r="N419" t="n">
        <x:v>3</x:v>
      </x:c>
      <x:c r="O419" t="n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n">
        <x:v>4</x:v>
      </x:c>
      <x:c r="Y419" t="n">
        <x:v>3</x:v>
      </x:c>
      <x:c r="Z419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  <x:c r="AH419" t="n">
        <x:v>418</x:v>
      </x:c>
      <x:c r="AI419" t="n">
        <x:v>0</x:v>
      </x:c>
    </x:row>
    <x:row r="420">
      <x:c r="A420" t="str">
        <x:v>GP</x:v>
      </x:c>
      <x:c r="B420" t="str">
        <x:v>M</x:v>
      </x:c>
      <x:c r="C420" t="n">
        <x:v>18</x:v>
      </x:c>
      <x:c r="D420" t="str">
        <x:v>R</x:v>
      </x:c>
      <x:c r="E420" t="str">
        <x:v>GT3</x:v>
      </x:c>
      <x:c r="F420" t="str">
        <x:v>T</x:v>
      </x:c>
      <x:c r="G420" t="n">
        <x:v>2</x:v>
      </x:c>
      <x:c r="H420" t="n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n">
        <x:v>1</x:v>
      </x:c>
      <x:c r="N420" t="n">
        <x:v>1</x:v>
      </x:c>
      <x:c r="O420" t="n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n">
        <x:v>3</x:v>
      </x:c>
      <x:c r="Y420" t="n">
        <x:v>1</x:v>
      </x:c>
      <x:c r="Z420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  <x:c r="AH420" t="n">
        <x:v>419</x:v>
      </x:c>
      <x:c r="AI420" t="n">
        <x:v>0</x:v>
      </x:c>
    </x:row>
    <x:row r="421">
      <x:c r="A421" t="str">
        <x:v>GP</x:v>
      </x:c>
      <x:c r="B421" t="str">
        <x:v>M</x:v>
      </x:c>
      <x:c r="C421" t="n">
        <x:v>19</x:v>
      </x:c>
      <x:c r="D421" t="str">
        <x:v>U</x:v>
      </x:c>
      <x:c r="E421" t="str">
        <x:v>GT3</x:v>
      </x:c>
      <x:c r="F421" t="str">
        <x:v>T</x:v>
      </x:c>
      <x:c r="G421" t="n">
        <x:v>2</x:v>
      </x:c>
      <x:c r="H421" t="n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n">
        <x:v>1</x:v>
      </x:c>
      <x:c r="N421" t="n">
        <x:v>1</x:v>
      </x:c>
      <x:c r="O421" t="n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n">
        <x:v>5</x:v>
      </x:c>
      <x:c r="Y421" t="n">
        <x:v>3</x:v>
      </x:c>
      <x:c r="Z42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  <x:c r="AH421" t="n">
        <x:v>420</x:v>
      </x:c>
      <x:c r="AI421" t="n">
        <x:v>0</x:v>
      </x:c>
    </x:row>
    <x:row r="422">
      <x:c r="A422" t="str">
        <x:v>GP</x:v>
      </x:c>
      <x:c r="B422" t="str">
        <x:v>F</x:v>
      </x:c>
      <x:c r="C422" t="n">
        <x:v>18</x:v>
      </x:c>
      <x:c r="D422" t="str">
        <x:v>U</x:v>
      </x:c>
      <x:c r="E422" t="str">
        <x:v>LE3</x:v>
      </x:c>
      <x:c r="F422" t="str">
        <x:v>A</x:v>
      </x:c>
      <x:c r="G422" t="n">
        <x:v>2</x:v>
      </x:c>
      <x:c r="H422" t="n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n">
        <x:v>2</x:v>
      </x:c>
      <x:c r="N422" t="n">
        <x:v>2</x:v>
      </x:c>
      <x:c r="O422" t="n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n">
        <x:v>4</x:v>
      </x:c>
      <x:c r="Y422" t="n">
        <x:v>1</x:v>
      </x:c>
      <x:c r="Z422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  <x:c r="AH422" t="n">
        <x:v>421</x:v>
      </x:c>
      <x:c r="AI422" t="n">
        <x:v>0</x:v>
      </x:c>
    </x:row>
    <x:row r="423">
      <x:c r="A423" t="str">
        <x:v>GP</x:v>
      </x:c>
      <x:c r="B423" t="str">
        <x:v>F</x:v>
      </x:c>
      <x:c r="C423" t="n">
        <x:v>20</x:v>
      </x:c>
      <x:c r="D423" t="str">
        <x:v>U</x:v>
      </x:c>
      <x:c r="E423" t="str">
        <x:v>GT3</x:v>
      </x:c>
      <x:c r="F423" t="str">
        <x:v>T</x:v>
      </x:c>
      <x:c r="G423" t="n">
        <x:v>1</x:v>
      </x:c>
      <x:c r="H423" t="n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n">
        <x:v>2</x:v>
      </x:c>
      <x:c r="N423" t="n">
        <x:v>1</x:v>
      </x:c>
      <x:c r="O423" t="n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n">
        <x:v>5</x:v>
      </x:c>
      <x:c r="Y423" t="n">
        <x:v>3</x:v>
      </x:c>
      <x:c r="Z423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  <x:c r="AH423" t="n">
        <x:v>422</x:v>
      </x:c>
      <x:c r="AI423" t="n">
        <x:v>0</x:v>
      </x:c>
    </x:row>
    <x:row r="424">
      <x:c r="A424" t="str">
        <x:v>GP</x:v>
      </x:c>
      <x:c r="B424" t="str">
        <x:v>F</x:v>
      </x:c>
      <x:c r="C424" t="n">
        <x:v>18</x:v>
      </x:c>
      <x:c r="D424" t="str">
        <x:v>U</x:v>
      </x:c>
      <x:c r="E424" t="str">
        <x:v>GT3</x:v>
      </x:c>
      <x:c r="F424" t="str">
        <x:v>T</x:v>
      </x:c>
      <x:c r="G424" t="n">
        <x:v>3</x:v>
      </x:c>
      <x:c r="H424" t="n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n">
        <x:v>1</x:v>
      </x:c>
      <x:c r="N424" t="n">
        <x:v>2</x:v>
      </x:c>
      <x:c r="O424" t="n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n">
        <x:v>3</x:v>
      </x:c>
      <x:c r="Y424" t="n">
        <x:v>1</x:v>
      </x:c>
      <x:c r="Z424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  <x:c r="AH424" t="n">
        <x:v>423</x:v>
      </x:c>
      <x:c r="AI424" t="n">
        <x:v>0</x:v>
      </x:c>
    </x:row>
    <x:row r="425">
      <x:c r="A425" t="str">
        <x:v>MS</x:v>
      </x:c>
      <x:c r="B425" t="str">
        <x:v>F</x:v>
      </x:c>
      <x:c r="C425" t="n">
        <x:v>16</x:v>
      </x:c>
      <x:c r="D425" t="str">
        <x:v>U</x:v>
      </x:c>
      <x:c r="E425" t="str">
        <x:v>GT3</x:v>
      </x:c>
      <x:c r="F425" t="str">
        <x:v>T</x:v>
      </x:c>
      <x:c r="G425" t="n">
        <x:v>1</x:v>
      </x:c>
      <x:c r="H425" t="n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n">
        <x:v>2</x:v>
      </x:c>
      <x:c r="N425" t="n">
        <x:v>1</x:v>
      </x:c>
      <x:c r="O425" t="n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n">
        <x:v>4</x:v>
      </x:c>
      <x:c r="Y425" t="n">
        <x:v>3</x:v>
      </x:c>
      <x:c r="Z425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  <x:c r="AH425" t="n">
        <x:v>424</x:v>
      </x:c>
      <x:c r="AI425" t="n">
        <x:v>0</x:v>
      </x:c>
    </x:row>
    <x:row r="426">
      <x:c r="A426" t="str">
        <x:v>MS</x:v>
      </x:c>
      <x:c r="B426" t="str">
        <x:v>F</x:v>
      </x:c>
      <x:c r="C426" t="n">
        <x:v>16</x:v>
      </x:c>
      <x:c r="D426" t="str">
        <x:v>R</x:v>
      </x:c>
      <x:c r="E426" t="str">
        <x:v>GT3</x:v>
      </x:c>
      <x:c r="F426" t="str">
        <x:v>T</x:v>
      </x:c>
      <x:c r="G426" t="n">
        <x:v>2</x:v>
      </x:c>
      <x:c r="H426" t="n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n">
        <x:v>2</x:v>
      </x:c>
      <x:c r="N426" t="n">
        <x:v>2</x:v>
      </x:c>
      <x:c r="O426" t="n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n">
        <x:v>4</x:v>
      </x:c>
      <x:c r="Y426" t="n">
        <x:v>4</x:v>
      </x:c>
      <x:c r="Z426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  <x:c r="AH426" t="n">
        <x:v>425</x:v>
      </x:c>
      <x:c r="AI426" t="n">
        <x:v>0</x:v>
      </x:c>
    </x:row>
    <x:row r="427">
      <x:c r="A427" t="str">
        <x:v>MS</x:v>
      </x:c>
      <x:c r="B427" t="str">
        <x:v>F</x:v>
      </x:c>
      <x:c r="C427" t="n">
        <x:v>15</x:v>
      </x:c>
      <x:c r="D427" t="str">
        <x:v>R</x:v>
      </x:c>
      <x:c r="E427" t="str">
        <x:v>GT3</x:v>
      </x:c>
      <x:c r="F427" t="str">
        <x:v>T</x:v>
      </x:c>
      <x:c r="G427" t="n">
        <x:v>1</x:v>
      </x:c>
      <x:c r="H427" t="n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n">
        <x:v>1</x:v>
      </x:c>
      <x:c r="N427" t="n">
        <x:v>1</x:v>
      </x:c>
      <x:c r="O427" t="n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n">
        <x:v>4</x:v>
      </x:c>
      <x:c r="Y427" t="n">
        <x:v>1</x:v>
      </x:c>
      <x:c r="Z427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  <x:c r="AH427" t="n">
        <x:v>426</x:v>
      </x:c>
      <x:c r="AI427" t="n">
        <x:v>0</x:v>
      </x:c>
    </x:row>
    <x:row r="428">
      <x:c r="A428" t="str">
        <x:v>MS</x:v>
      </x:c>
      <x:c r="B428" t="str">
        <x:v>F</x:v>
      </x:c>
      <x:c r="C428" t="n">
        <x:v>15</x:v>
      </x:c>
      <x:c r="D428" t="str">
        <x:v>R</x:v>
      </x:c>
      <x:c r="E428" t="str">
        <x:v>GT3</x:v>
      </x:c>
      <x:c r="F428" t="str">
        <x:v>T</x:v>
      </x:c>
      <x:c r="G428" t="n">
        <x:v>3</x:v>
      </x:c>
      <x:c r="H428" t="n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n">
        <x:v>2</x:v>
      </x:c>
      <x:c r="N428" t="n">
        <x:v>1</x:v>
      </x:c>
      <x:c r="O428" t="n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n">
        <x:v>5</x:v>
      </x:c>
      <x:c r="Y428" t="n">
        <x:v>4</x:v>
      </x:c>
      <x:c r="Z428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  <x:c r="AH428" t="n">
        <x:v>427</x:v>
      </x:c>
      <x:c r="AI428" t="n">
        <x:v>0</x:v>
      </x:c>
    </x:row>
    <x:row r="429">
      <x:c r="A429" t="str">
        <x:v>MS</x:v>
      </x:c>
      <x:c r="B429" t="str">
        <x:v>F</x:v>
      </x:c>
      <x:c r="C429" t="n">
        <x:v>16</x:v>
      </x:c>
      <x:c r="D429" t="str">
        <x:v>R</x:v>
      </x:c>
      <x:c r="E429" t="str">
        <x:v>GT3</x:v>
      </x:c>
      <x:c r="F429" t="str">
        <x:v>T</x:v>
      </x:c>
      <x:c r="G429" t="n">
        <x:v>2</x:v>
      </x:c>
      <x:c r="H429" t="n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n">
        <x:v>2</x:v>
      </x:c>
      <x:c r="N429" t="n">
        <x:v>2</x:v>
      </x:c>
      <x:c r="O429" t="n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n">
        <x:v>4</x:v>
      </x:c>
      <x:c r="Y429" t="n">
        <x:v>5</x:v>
      </x:c>
      <x:c r="Z429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  <x:c r="AH429" t="n">
        <x:v>428</x:v>
      </x:c>
      <x:c r="AI429" t="n">
        <x:v>0</x:v>
      </x:c>
    </x:row>
    <x:row r="430">
      <x:c r="A430" t="str">
        <x:v>MS</x:v>
      </x:c>
      <x:c r="B430" t="str">
        <x:v>F</x:v>
      </x:c>
      <x:c r="C430" t="n">
        <x:v>15</x:v>
      </x:c>
      <x:c r="D430" t="str">
        <x:v>R</x:v>
      </x:c>
      <x:c r="E430" t="str">
        <x:v>LE3</x:v>
      </x:c>
      <x:c r="F430" t="str">
        <x:v>T</x:v>
      </x:c>
      <x:c r="G430" t="n">
        <x:v>2</x:v>
      </x:c>
      <x:c r="H430" t="n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n">
        <x:v>2</x:v>
      </x:c>
      <x:c r="N430" t="n">
        <x:v>1</x:v>
      </x:c>
      <x:c r="O430" t="n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n">
        <x:v>1</x:v>
      </x:c>
      <x:c r="Y430" t="n">
        <x:v>3</x:v>
      </x:c>
      <x:c r="Z430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  <x:c r="AH430" t="n">
        <x:v>429</x:v>
      </x:c>
      <x:c r="AI430" t="n">
        <x:v>0</x:v>
      </x:c>
    </x:row>
    <x:row r="431">
      <x:c r="A431" t="str">
        <x:v>MS</x:v>
      </x:c>
      <x:c r="B431" t="str">
        <x:v>M</x:v>
      </x:c>
      <x:c r="C431" t="n">
        <x:v>16</x:v>
      </x:c>
      <x:c r="D431" t="str">
        <x:v>R</x:v>
      </x:c>
      <x:c r="E431" t="str">
        <x:v>LE3</x:v>
      </x:c>
      <x:c r="F431" t="str">
        <x:v>A</x:v>
      </x:c>
      <x:c r="G431" t="n">
        <x:v>4</x:v>
      </x:c>
      <x:c r="H431" t="n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n">
        <x:v>1</x:v>
      </x:c>
      <x:c r="N431" t="n">
        <x:v>2</x:v>
      </x:c>
      <x:c r="O431" t="n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n">
        <x:v>5</x:v>
      </x:c>
      <x:c r="Y431" t="n">
        <x:v>3</x:v>
      </x:c>
      <x:c r="Z4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  <x:c r="AH431" t="n">
        <x:v>430</x:v>
      </x:c>
      <x:c r="AI431" t="n">
        <x:v>0</x:v>
      </x:c>
    </x:row>
    <x:row r="432">
      <x:c r="A432" t="str">
        <x:v>MS</x:v>
      </x:c>
      <x:c r="B432" t="str">
        <x:v>M</x:v>
      </x:c>
      <x:c r="C432" t="n">
        <x:v>16</x:v>
      </x:c>
      <x:c r="D432" t="str">
        <x:v>U</x:v>
      </x:c>
      <x:c r="E432" t="str">
        <x:v>GT3</x:v>
      </x:c>
      <x:c r="F432" t="str">
        <x:v>A</x:v>
      </x:c>
      <x:c r="G432" t="n">
        <x:v>1</x:v>
      </x:c>
      <x:c r="H432" t="n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n">
        <x:v>1</x:v>
      </x:c>
      <x:c r="N432" t="n">
        <x:v>3</x:v>
      </x:c>
      <x:c r="O432" t="n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n">
        <x:v>4</x:v>
      </x:c>
      <x:c r="Y432" t="n">
        <x:v>4</x:v>
      </x:c>
      <x:c r="Z432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  <x:c r="AH432" t="n">
        <x:v>431</x:v>
      </x:c>
      <x:c r="AI432" t="n">
        <x:v>0</x:v>
      </x:c>
    </x:row>
    <x:row r="433">
      <x:c r="A433" t="str">
        <x:v>MS</x:v>
      </x:c>
      <x:c r="B433" t="str">
        <x:v>F</x:v>
      </x:c>
      <x:c r="C433" t="n">
        <x:v>17</x:v>
      </x:c>
      <x:c r="D433" t="str">
        <x:v>R</x:v>
      </x:c>
      <x:c r="E433" t="str">
        <x:v>GT3</x:v>
      </x:c>
      <x:c r="F433" t="str">
        <x:v>T</x:v>
      </x:c>
      <x:c r="G433" t="n">
        <x:v>3</x:v>
      </x:c>
      <x:c r="H433" t="n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n">
        <x:v>1</x:v>
      </x:c>
      <x:c r="N433" t="n">
        <x:v>2</x:v>
      </x:c>
      <x:c r="O433" t="n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n">
        <x:v>4</x:v>
      </x:c>
      <x:c r="Y433" t="n">
        <x:v>5</x:v>
      </x:c>
      <x:c r="Z433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  <x:c r="AH433" t="n">
        <x:v>432</x:v>
      </x:c>
      <x:c r="AI433" t="n">
        <x:v>0</x:v>
      </x:c>
    </x:row>
    <x:row r="434">
      <x:c r="A434" t="str">
        <x:v>MS</x:v>
      </x:c>
      <x:c r="B434" t="str">
        <x:v>F</x:v>
      </x:c>
      <x:c r="C434" t="n">
        <x:v>17</x:v>
      </x:c>
      <x:c r="D434" t="str">
        <x:v>R</x:v>
      </x:c>
      <x:c r="E434" t="str">
        <x:v>GT3</x:v>
      </x:c>
      <x:c r="F434" t="str">
        <x:v>T</x:v>
      </x:c>
      <x:c r="G434" t="n">
        <x:v>1</x:v>
      </x:c>
      <x:c r="H434" t="n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n">
        <x:v>1</x:v>
      </x:c>
      <x:c r="N434" t="n">
        <x:v>1</x:v>
      </x:c>
      <x:c r="O434" t="n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n">
        <x:v>5</x:v>
      </x:c>
      <x:c r="Y434" t="n">
        <x:v>4</x:v>
      </x:c>
      <x:c r="Z434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  <x:c r="AH434" t="n">
        <x:v>433</x:v>
      </x:c>
      <x:c r="AI434" t="n">
        <x:v>0</x:v>
      </x:c>
    </x:row>
    <x:row r="435">
      <x:c r="A435" t="str">
        <x:v>MS</x:v>
      </x:c>
      <x:c r="B435" t="str">
        <x:v>F</x:v>
      </x:c>
      <x:c r="C435" t="n">
        <x:v>15</x:v>
      </x:c>
      <x:c r="D435" t="str">
        <x:v>R</x:v>
      </x:c>
      <x:c r="E435" t="str">
        <x:v>GT3</x:v>
      </x:c>
      <x:c r="F435" t="str">
        <x:v>T</x:v>
      </x:c>
      <x:c r="G435" t="n">
        <x:v>4</x:v>
      </x:c>
      <x:c r="H435" t="n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n">
        <x:v>2</x:v>
      </x:c>
      <x:c r="N435" t="n">
        <x:v>1</x:v>
      </x:c>
      <x:c r="O435" t="n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n">
        <x:v>1</x:v>
      </x:c>
      <x:c r="Y435" t="n">
        <x:v>5</x:v>
      </x:c>
      <x:c r="Z435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  <x:c r="AH435" t="n">
        <x:v>434</x:v>
      </x:c>
      <x:c r="AI435" t="n">
        <x:v>0</x:v>
      </x:c>
    </x:row>
    <x:row r="436">
      <x:c r="A436" t="str">
        <x:v>MS</x:v>
      </x:c>
      <x:c r="B436" t="str">
        <x:v>F</x:v>
      </x:c>
      <x:c r="C436" t="n">
        <x:v>16</x:v>
      </x:c>
      <x:c r="D436" t="str">
        <x:v>U</x:v>
      </x:c>
      <x:c r="E436" t="str">
        <x:v>LE3</x:v>
      </x:c>
      <x:c r="F436" t="str">
        <x:v>A</x:v>
      </x:c>
      <x:c r="G436" t="n">
        <x:v>2</x:v>
      </x:c>
      <x:c r="H436" t="n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n">
        <x:v>2</x:v>
      </x:c>
      <x:c r="N436" t="n">
        <x:v>4</x:v>
      </x:c>
      <x:c r="O436" t="n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n">
        <x:v>1</x:v>
      </x:c>
      <x:c r="Y436" t="n">
        <x:v>2</x:v>
      </x:c>
      <x:c r="Z436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  <x:c r="AH436" t="n">
        <x:v>435</x:v>
      </x:c>
      <x:c r="AI436" t="n">
        <x:v>0</x:v>
      </x:c>
    </x:row>
    <x:row r="437">
      <x:c r="A437" t="str">
        <x:v>MS</x:v>
      </x:c>
      <x:c r="B437" t="str">
        <x:v>F</x:v>
      </x:c>
      <x:c r="C437" t="n">
        <x:v>15</x:v>
      </x:c>
      <x:c r="D437" t="str">
        <x:v>R</x:v>
      </x:c>
      <x:c r="E437" t="str">
        <x:v>LE3</x:v>
      </x:c>
      <x:c r="F437" t="str">
        <x:v>T</x:v>
      </x:c>
      <x:c r="G437" t="n">
        <x:v>1</x:v>
      </x:c>
      <x:c r="H437" t="n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n">
        <x:v>2</x:v>
      </x:c>
      <x:c r="N437" t="n">
        <x:v>2</x:v>
      </x:c>
      <x:c r="O437" t="n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n">
        <x:v>5</x:v>
      </x:c>
      <x:c r="Y437" t="n">
        <x:v>4</x:v>
      </x:c>
      <x:c r="Z437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  <x:c r="AH437" t="n">
        <x:v>436</x:v>
      </x:c>
      <x:c r="AI437" t="n">
        <x:v>0</x:v>
      </x:c>
    </x:row>
    <x:row r="438">
      <x:c r="A438" t="str">
        <x:v>MS</x:v>
      </x:c>
      <x:c r="B438" t="str">
        <x:v>F</x:v>
      </x:c>
      <x:c r="C438" t="n">
        <x:v>15</x:v>
      </x:c>
      <x:c r="D438" t="str">
        <x:v>R</x:v>
      </x:c>
      <x:c r="E438" t="str">
        <x:v>LE3</x:v>
      </x:c>
      <x:c r="F438" t="str">
        <x:v>T</x:v>
      </x:c>
      <x:c r="G438" t="n">
        <x:v>1</x:v>
      </x:c>
      <x:c r="H438" t="n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n">
        <x:v>2</x:v>
      </x:c>
      <x:c r="N438" t="n">
        <x:v>1</x:v>
      </x:c>
      <x:c r="O438" t="n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n">
        <x:v>4</x:v>
      </x:c>
      <x:c r="Y438" t="n">
        <x:v>4</x:v>
      </x:c>
      <x:c r="Z438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  <x:c r="AH438" t="n">
        <x:v>437</x:v>
      </x:c>
      <x:c r="AI438" t="n">
        <x:v>0</x:v>
      </x:c>
    </x:row>
    <x:row r="439">
      <x:c r="A439" t="str">
        <x:v>MS</x:v>
      </x:c>
      <x:c r="B439" t="str">
        <x:v>F</x:v>
      </x:c>
      <x:c r="C439" t="n">
        <x:v>16</x:v>
      </x:c>
      <x:c r="D439" t="str">
        <x:v>R</x:v>
      </x:c>
      <x:c r="E439" t="str">
        <x:v>GT3</x:v>
      </x:c>
      <x:c r="F439" t="str">
        <x:v>T</x:v>
      </x:c>
      <x:c r="G439" t="n">
        <x:v>0</x:v>
      </x:c>
      <x:c r="H439" t="n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n">
        <x:v>2</x:v>
      </x:c>
      <x:c r="N439" t="n">
        <x:v>1</x:v>
      </x:c>
      <x:c r="O439" t="n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n">
        <x:v>3</x:v>
      </x:c>
      <x:c r="Y439" t="n">
        <x:v>2</x:v>
      </x:c>
      <x:c r="Z439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  <x:c r="AH439" t="n">
        <x:v>438</x:v>
      </x:c>
      <x:c r="AI439" t="n">
        <x:v>0</x:v>
      </x:c>
    </x:row>
    <x:row r="440">
      <x:c r="A440" t="str">
        <x:v>MS</x:v>
      </x:c>
      <x:c r="B440" t="str">
        <x:v>F</x:v>
      </x:c>
      <x:c r="C440" t="n">
        <x:v>17</x:v>
      </x:c>
      <x:c r="D440" t="str">
        <x:v>R</x:v>
      </x:c>
      <x:c r="E440" t="str">
        <x:v>GT3</x:v>
      </x:c>
      <x:c r="F440" t="str">
        <x:v>T</x:v>
      </x:c>
      <x:c r="G440" t="n">
        <x:v>2</x:v>
      </x:c>
      <x:c r="H440" t="n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n">
        <x:v>2</x:v>
      </x:c>
      <x:c r="N440" t="n">
        <x:v>1</x:v>
      </x:c>
      <x:c r="O440" t="n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n">
        <x:v>5</x:v>
      </x:c>
      <x:c r="Y440" t="n">
        <x:v>5</x:v>
      </x:c>
      <x:c r="Z440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  <x:c r="AH440" t="n">
        <x:v>439</x:v>
      </x:c>
      <x:c r="AI440" t="n">
        <x:v>0</x:v>
      </x:c>
    </x:row>
    <x:row r="441">
      <x:c r="A441" t="str">
        <x:v>MS</x:v>
      </x:c>
      <x:c r="B441" t="str">
        <x:v>F</x:v>
      </x:c>
      <x:c r="C441" t="n">
        <x:v>15</x:v>
      </x:c>
      <x:c r="D441" t="str">
        <x:v>R</x:v>
      </x:c>
      <x:c r="E441" t="str">
        <x:v>GT3</x:v>
      </x:c>
      <x:c r="F441" t="str">
        <x:v>T</x:v>
      </x:c>
      <x:c r="G441" t="n">
        <x:v>3</x:v>
      </x:c>
      <x:c r="H441" t="n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n">
        <x:v>2</x:v>
      </x:c>
      <x:c r="N441" t="n">
        <x:v>1</x:v>
      </x:c>
      <x:c r="O441" t="n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n">
        <x:v>4</x:v>
      </x:c>
      <x:c r="Y441" t="n">
        <x:v>1</x:v>
      </x:c>
      <x:c r="Z44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  <x:c r="AH441" t="n">
        <x:v>440</x:v>
      </x:c>
      <x:c r="AI441" t="n">
        <x:v>0</x:v>
      </x:c>
    </x:row>
    <x:row r="442">
      <x:c r="A442" t="str">
        <x:v>MS</x:v>
      </x:c>
      <x:c r="B442" t="str">
        <x:v>M</x:v>
      </x:c>
      <x:c r="C442" t="n">
        <x:v>16</x:v>
      </x:c>
      <x:c r="D442" t="str">
        <x:v>U</x:v>
      </x:c>
      <x:c r="E442" t="str">
        <x:v>GT3</x:v>
      </x:c>
      <x:c r="F442" t="str">
        <x:v>T</x:v>
      </x:c>
      <x:c r="G442" t="n">
        <x:v>1</x:v>
      </x:c>
      <x:c r="H442" t="n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n">
        <x:v>2</x:v>
      </x:c>
      <x:c r="N442" t="n">
        <x:v>2</x:v>
      </x:c>
      <x:c r="O442" t="n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n">
        <x:v>5</x:v>
      </x:c>
      <x:c r="Y442" t="n">
        <x:v>4</x:v>
      </x:c>
      <x:c r="Z442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  <x:c r="AH442" t="n">
        <x:v>441</x:v>
      </x:c>
      <x:c r="AI442" t="n">
        <x:v>0</x:v>
      </x:c>
    </x:row>
    <x:row r="443">
      <x:c r="A443" t="str">
        <x:v>MS</x:v>
      </x:c>
      <x:c r="B443" t="str">
        <x:v>M</x:v>
      </x:c>
      <x:c r="C443" t="n">
        <x:v>17</x:v>
      </x:c>
      <x:c r="D443" t="str">
        <x:v>U</x:v>
      </x:c>
      <x:c r="E443" t="str">
        <x:v>GT3</x:v>
      </x:c>
      <x:c r="F443" t="str">
        <x:v>T</x:v>
      </x:c>
      <x:c r="G443" t="n">
        <x:v>1</x:v>
      </x:c>
      <x:c r="H443" t="n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n">
        <x:v>1</x:v>
      </x:c>
      <x:c r="N443" t="n">
        <x:v>2</x:v>
      </x:c>
      <x:c r="O443" t="n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n">
        <x:v>4</x:v>
      </x:c>
      <x:c r="Y443" t="n">
        <x:v>4</x:v>
      </x:c>
      <x:c r="Z443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  <x:c r="AH443" t="n">
        <x:v>442</x:v>
      </x:c>
      <x:c r="AI443" t="n">
        <x:v>0</x:v>
      </x:c>
    </x:row>
    <x:row r="444">
      <x:c r="A444" t="str">
        <x:v>MS</x:v>
      </x:c>
      <x:c r="B444" t="str">
        <x:v>M</x:v>
      </x:c>
      <x:c r="C444" t="n">
        <x:v>15</x:v>
      </x:c>
      <x:c r="D444" t="str">
        <x:v>R</x:v>
      </x:c>
      <x:c r="E444" t="str">
        <x:v>LE3</x:v>
      </x:c>
      <x:c r="F444" t="str">
        <x:v>T</x:v>
      </x:c>
      <x:c r="G444" t="n">
        <x:v>4</x:v>
      </x:c>
      <x:c r="H444" t="n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n">
        <x:v>1</x:v>
      </x:c>
      <x:c r="N444" t="n">
        <x:v>2</x:v>
      </x:c>
      <x:c r="O444" t="n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n">
        <x:v>5</x:v>
      </x:c>
      <x:c r="Y444" t="n">
        <x:v>3</x:v>
      </x:c>
      <x:c r="Z444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  <x:c r="AH444" t="n">
        <x:v>443</x:v>
      </x:c>
      <x:c r="AI444" t="n">
        <x:v>0</x:v>
      </x:c>
    </x:row>
    <x:row r="445">
      <x:c r="A445" t="str">
        <x:v>MS</x:v>
      </x:c>
      <x:c r="B445" t="str">
        <x:v>M</x:v>
      </x:c>
      <x:c r="C445" t="n">
        <x:v>15</x:v>
      </x:c>
      <x:c r="D445" t="str">
        <x:v>R</x:v>
      </x:c>
      <x:c r="E445" t="str">
        <x:v>LE3</x:v>
      </x:c>
      <x:c r="F445" t="str">
        <x:v>T</x:v>
      </x:c>
      <x:c r="G445" t="n">
        <x:v>4</x:v>
      </x:c>
      <x:c r="H445" t="n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n">
        <x:v>1</x:v>
      </x:c>
      <x:c r="N445" t="n">
        <x:v>2</x:v>
      </x:c>
      <x:c r="O445" t="n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n">
        <x:v>5</x:v>
      </x:c>
      <x:c r="Y445" t="n">
        <x:v>3</x:v>
      </x:c>
      <x:c r="Z445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  <x:c r="AH445" t="n">
        <x:v>444</x:v>
      </x:c>
      <x:c r="AI445" t="n">
        <x:v>0</x:v>
      </x:c>
    </x:row>
    <x:row r="446">
      <x:c r="A446" t="str">
        <x:v>MS</x:v>
      </x:c>
      <x:c r="B446" t="str">
        <x:v>M</x:v>
      </x:c>
      <x:c r="C446" t="n">
        <x:v>16</x:v>
      </x:c>
      <x:c r="D446" t="str">
        <x:v>R</x:v>
      </x:c>
      <x:c r="E446" t="str">
        <x:v>GT3</x:v>
      </x:c>
      <x:c r="F446" t="str">
        <x:v>T</x:v>
      </x:c>
      <x:c r="G446" t="n">
        <x:v>3</x:v>
      </x:c>
      <x:c r="H446" t="n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n">
        <x:v>3</x:v>
      </x:c>
      <x:c r="N446" t="n">
        <x:v>2</x:v>
      </x:c>
      <x:c r="O446" t="n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n">
        <x:v>3</x:v>
      </x:c>
      <x:c r="Y446" t="n">
        <x:v>4</x:v>
      </x:c>
      <x:c r="Z446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  <x:c r="AH446" t="n">
        <x:v>445</x:v>
      </x:c>
      <x:c r="AI446" t="n">
        <x:v>0</x:v>
      </x:c>
    </x:row>
    <x:row r="447">
      <x:c r="A447" t="str">
        <x:v>MS</x:v>
      </x:c>
      <x:c r="B447" t="str">
        <x:v>M</x:v>
      </x:c>
      <x:c r="C447" t="n">
        <x:v>15</x:v>
      </x:c>
      <x:c r="D447" t="str">
        <x:v>R</x:v>
      </x:c>
      <x:c r="E447" t="str">
        <x:v>GT3</x:v>
      </x:c>
      <x:c r="F447" t="str">
        <x:v>T</x:v>
      </x:c>
      <x:c r="G447" t="n">
        <x:v>1</x:v>
      </x:c>
      <x:c r="H447" t="n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n">
        <x:v>4</x:v>
      </x:c>
      <x:c r="N447" t="n">
        <x:v>2</x:v>
      </x:c>
      <x:c r="O447" t="n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n">
        <x:v>5</x:v>
      </x:c>
      <x:c r="Y447" t="n">
        <x:v>4</x:v>
      </x:c>
      <x:c r="Z447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  <x:c r="AH447" t="n">
        <x:v>446</x:v>
      </x:c>
      <x:c r="AI447" t="n">
        <x:v>0</x:v>
      </x:c>
    </x:row>
    <x:row r="448">
      <x:c r="A448" t="str">
        <x:v>MS</x:v>
      </x:c>
      <x:c r="B448" t="str">
        <x:v>M</x:v>
      </x:c>
      <x:c r="C448" t="n">
        <x:v>15</x:v>
      </x:c>
      <x:c r="D448" t="str">
        <x:v>U</x:v>
      </x:c>
      <x:c r="E448" t="str">
        <x:v>LE3</x:v>
      </x:c>
      <x:c r="F448" t="str">
        <x:v>T</x:v>
      </x:c>
      <x:c r="G448" t="n">
        <x:v>3</x:v>
      </x:c>
      <x:c r="H448" t="n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n">
        <x:v>1</x:v>
      </x:c>
      <x:c r="N448" t="n">
        <x:v>2</x:v>
      </x:c>
      <x:c r="O448" t="n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n">
        <x:v>5</x:v>
      </x:c>
      <x:c r="Y448" t="n">
        <x:v>3</x:v>
      </x:c>
      <x:c r="Z448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  <x:c r="AH448" t="n">
        <x:v>447</x:v>
      </x:c>
      <x:c r="AI448" t="n">
        <x:v>0</x:v>
      </x:c>
    </x:row>
    <x:row r="449">
      <x:c r="A449" t="str">
        <x:v>MS</x:v>
      </x:c>
      <x:c r="B449" t="str">
        <x:v>M</x:v>
      </x:c>
      <x:c r="C449" t="n">
        <x:v>17</x:v>
      </x:c>
      <x:c r="D449" t="str">
        <x:v>R</x:v>
      </x:c>
      <x:c r="E449" t="str">
        <x:v>GT3</x:v>
      </x:c>
      <x:c r="F449" t="str">
        <x:v>T</x:v>
      </x:c>
      <x:c r="G449" t="n">
        <x:v>2</x:v>
      </x:c>
      <x:c r="H449" t="n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n">
        <x:v>3</x:v>
      </x:c>
      <x:c r="N449" t="n">
        <x:v>1</x:v>
      </x:c>
      <x:c r="O449" t="n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  <x:c r="AH449" t="n">
        <x:v>448</x:v>
      </x:c>
      <x:c r="AI449" t="n">
        <x:v>0</x:v>
      </x:c>
    </x:row>
    <x:row r="450">
      <x:c r="A450" t="str">
        <x:v>MS</x:v>
      </x:c>
      <x:c r="B450" t="str">
        <x:v>F</x:v>
      </x:c>
      <x:c r="C450" t="n">
        <x:v>16</x:v>
      </x:c>
      <x:c r="D450" t="str">
        <x:v>R</x:v>
      </x:c>
      <x:c r="E450" t="str">
        <x:v>GT3</x:v>
      </x:c>
      <x:c r="F450" t="str">
        <x:v>T</x:v>
      </x:c>
      <x:c r="G450" t="n">
        <x:v>4</x:v>
      </x:c>
      <x:c r="H450" t="n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n">
        <x:v>2</x:v>
      </x:c>
      <x:c r="N450" t="n">
        <x:v>3</x:v>
      </x:c>
      <x:c r="O450" t="n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n">
        <x:v>4</x:v>
      </x:c>
      <x:c r="Y450" t="n">
        <x:v>2</x:v>
      </x:c>
      <x:c r="Z450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  <x:c r="AH450" t="n">
        <x:v>449</x:v>
      </x:c>
      <x:c r="AI450" t="n">
        <x:v>0</x:v>
      </x:c>
    </x:row>
    <x:row r="451">
      <x:c r="A451" t="str">
        <x:v>MS</x:v>
      </x:c>
      <x:c r="B451" t="str">
        <x:v>F</x:v>
      </x:c>
      <x:c r="C451" t="n">
        <x:v>15</x:v>
      </x:c>
      <x:c r="D451" t="str">
        <x:v>R</x:v>
      </x:c>
      <x:c r="E451" t="str">
        <x:v>GT3</x:v>
      </x:c>
      <x:c r="F451" t="str">
        <x:v>T</x:v>
      </x:c>
      <x:c r="G451" t="n">
        <x:v>1</x:v>
      </x:c>
      <x:c r="H451" t="n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n">
        <x:v>2</x:v>
      </x:c>
      <x:c r="N451" t="n">
        <x:v>1</x:v>
      </x:c>
      <x:c r="O451" t="n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n">
        <x:v>5</x:v>
      </x:c>
      <x:c r="Y451" t="n">
        <x:v>1</x:v>
      </x:c>
      <x:c r="Z45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  <x:c r="AH451" t="n">
        <x:v>450</x:v>
      </x:c>
      <x:c r="AI451" t="n">
        <x:v>0</x:v>
      </x:c>
    </x:row>
    <x:row r="452">
      <x:c r="A452" t="str">
        <x:v>MS</x:v>
      </x:c>
      <x:c r="B452" t="str">
        <x:v>F</x:v>
      </x:c>
      <x:c r="C452" t="n">
        <x:v>16</x:v>
      </x:c>
      <x:c r="D452" t="str">
        <x:v>R</x:v>
      </x:c>
      <x:c r="E452" t="str">
        <x:v>GT3</x:v>
      </x:c>
      <x:c r="F452" t="str">
        <x:v>T</x:v>
      </x:c>
      <x:c r="G452" t="n">
        <x:v>2</x:v>
      </x:c>
      <x:c r="H452" t="n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n">
        <x:v>3</x:v>
      </x:c>
      <x:c r="N452" t="n">
        <x:v>2</x:v>
      </x:c>
      <x:c r="O452" t="n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n">
        <x:v>4</x:v>
      </x:c>
      <x:c r="Y452" t="n">
        <x:v>5</x:v>
      </x:c>
      <x:c r="Z452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  <x:c r="AH452" t="n">
        <x:v>451</x:v>
      </x:c>
      <x:c r="AI452" t="n">
        <x:v>0</x:v>
      </x:c>
    </x:row>
    <x:row r="453">
      <x:c r="A453" t="str">
        <x:v>MS</x:v>
      </x:c>
      <x:c r="B453" t="str">
        <x:v>M</x:v>
      </x:c>
      <x:c r="C453" t="n">
        <x:v>16</x:v>
      </x:c>
      <x:c r="D453" t="str">
        <x:v>R</x:v>
      </x:c>
      <x:c r="E453" t="str">
        <x:v>GT3</x:v>
      </x:c>
      <x:c r="F453" t="str">
        <x:v>T</x:v>
      </x:c>
      <x:c r="G453" t="n">
        <x:v>1</x:v>
      </x:c>
      <x:c r="H453" t="n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n">
        <x:v>2</x:v>
      </x:c>
      <x:c r="N453" t="n">
        <x:v>2</x:v>
      </x:c>
      <x:c r="O453" t="n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n">
        <x:v>4</x:v>
      </x:c>
      <x:c r="Y453" t="n">
        <x:v>3</x:v>
      </x:c>
      <x:c r="Z453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  <x:c r="AH453" t="n">
        <x:v>452</x:v>
      </x:c>
      <x:c r="AI453" t="n">
        <x:v>0</x:v>
      </x:c>
    </x:row>
    <x:row r="454">
      <x:c r="A454" t="str">
        <x:v>MS</x:v>
      </x:c>
      <x:c r="B454" t="str">
        <x:v>F</x:v>
      </x:c>
      <x:c r="C454" t="n">
        <x:v>16</x:v>
      </x:c>
      <x:c r="D454" t="str">
        <x:v>R</x:v>
      </x:c>
      <x:c r="E454" t="str">
        <x:v>GT3</x:v>
      </x:c>
      <x:c r="F454" t="str">
        <x:v>T</x:v>
      </x:c>
      <x:c r="G454" t="n">
        <x:v>2</x:v>
      </x:c>
      <x:c r="H454" t="n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n">
        <x:v>3</x:v>
      </x:c>
      <x:c r="N454" t="n">
        <x:v>2</x:v>
      </x:c>
      <x:c r="O454" t="n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n">
        <x:v>4</x:v>
      </x:c>
      <x:c r="Y454" t="n">
        <x:v>4</x:v>
      </x:c>
      <x:c r="Z454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  <x:c r="AH454" t="n">
        <x:v>453</x:v>
      </x:c>
      <x:c r="AI454" t="n">
        <x:v>0</x:v>
      </x:c>
    </x:row>
    <x:row r="455">
      <x:c r="A455" t="str">
        <x:v>MS</x:v>
      </x:c>
      <x:c r="B455" t="str">
        <x:v>F</x:v>
      </x:c>
      <x:c r="C455" t="n">
        <x:v>16</x:v>
      </x:c>
      <x:c r="D455" t="str">
        <x:v>U</x:v>
      </x:c>
      <x:c r="E455" t="str">
        <x:v>GT3</x:v>
      </x:c>
      <x:c r="F455" t="str">
        <x:v>T</x:v>
      </x:c>
      <x:c r="G455" t="n">
        <x:v>1</x:v>
      </x:c>
      <x:c r="H455" t="n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n">
        <x:v>1</x:v>
      </x:c>
      <x:c r="N455" t="n">
        <x:v>3</x:v>
      </x:c>
      <x:c r="O455" t="n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n">
        <x:v>1</x:v>
      </x:c>
      <x:c r="Y455" t="n">
        <x:v>3</x:v>
      </x:c>
      <x:c r="Z455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  <x:c r="AH455" t="n">
        <x:v>454</x:v>
      </x:c>
      <x:c r="AI455" t="n">
        <x:v>0</x:v>
      </x:c>
    </x:row>
    <x:row r="456">
      <x:c r="A456" t="str">
        <x:v>MS</x:v>
      </x:c>
      <x:c r="B456" t="str">
        <x:v>F</x:v>
      </x:c>
      <x:c r="C456" t="n">
        <x:v>16</x:v>
      </x:c>
      <x:c r="D456" t="str">
        <x:v>U</x:v>
      </x:c>
      <x:c r="E456" t="str">
        <x:v>GT3</x:v>
      </x:c>
      <x:c r="F456" t="str">
        <x:v>T</x:v>
      </x:c>
      <x:c r="G456" t="n">
        <x:v>1</x:v>
      </x:c>
      <x:c r="H456" t="n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n">
        <x:v>1</x:v>
      </x:c>
      <x:c r="N456" t="n">
        <x:v>3</x:v>
      </x:c>
      <x:c r="O456" t="n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n">
        <x:v>1</x:v>
      </x:c>
      <x:c r="Y456" t="n">
        <x:v>3</x:v>
      </x:c>
      <x:c r="Z456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  <x:c r="AH456" t="n">
        <x:v>455</x:v>
      </x:c>
      <x:c r="AI456" t="n">
        <x:v>0</x:v>
      </x:c>
    </x:row>
    <x:row r="457">
      <x:c r="A457" t="str">
        <x:v>MS</x:v>
      </x:c>
      <x:c r="B457" t="str">
        <x:v>F</x:v>
      </x:c>
      <x:c r="C457" t="n">
        <x:v>15</x:v>
      </x:c>
      <x:c r="D457" t="str">
        <x:v>U</x:v>
      </x:c>
      <x:c r="E457" t="str">
        <x:v>GT3</x:v>
      </x:c>
      <x:c r="F457" t="str">
        <x:v>T</x:v>
      </x:c>
      <x:c r="G457" t="n">
        <x:v>2</x:v>
      </x:c>
      <x:c r="H457" t="n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n">
        <x:v>1</x:v>
      </x:c>
      <x:c r="N457" t="n">
        <x:v>2</x:v>
      </x:c>
      <x:c r="O457" t="n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n">
        <x:v>4</x:v>
      </x:c>
      <x:c r="Y457" t="n">
        <x:v>4</x:v>
      </x:c>
      <x:c r="Z457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  <x:c r="AH457" t="n">
        <x:v>456</x:v>
      </x:c>
      <x:c r="AI457" t="n">
        <x:v>0</x:v>
      </x:c>
    </x:row>
    <x:row r="458">
      <x:c r="A458" t="str">
        <x:v>MS</x:v>
      </x:c>
      <x:c r="B458" t="str">
        <x:v>F</x:v>
      </x:c>
      <x:c r="C458" t="n">
        <x:v>16</x:v>
      </x:c>
      <x:c r="D458" t="str">
        <x:v>U</x:v>
      </x:c>
      <x:c r="E458" t="str">
        <x:v>GT3</x:v>
      </x:c>
      <x:c r="F458" t="str">
        <x:v>T</x:v>
      </x:c>
      <x:c r="G458" t="n">
        <x:v>1</x:v>
      </x:c>
      <x:c r="H458" t="n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n">
        <x:v>1</x:v>
      </x:c>
      <x:c r="N458" t="n">
        <x:v>2</x:v>
      </x:c>
      <x:c r="O458" t="n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n">
        <x:v>5</x:v>
      </x:c>
      <x:c r="Y458" t="n">
        <x:v>4</x:v>
      </x:c>
      <x:c r="Z458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  <x:c r="AH458" t="n">
        <x:v>457</x:v>
      </x:c>
      <x:c r="AI458" t="n">
        <x:v>0</x:v>
      </x:c>
    </x:row>
    <x:row r="459">
      <x:c r="A459" t="str">
        <x:v>MS</x:v>
      </x:c>
      <x:c r="B459" t="str">
        <x:v>M</x:v>
      </x:c>
      <x:c r="C459" t="n">
        <x:v>17</x:v>
      </x:c>
      <x:c r="D459" t="str">
        <x:v>R</x:v>
      </x:c>
      <x:c r="E459" t="str">
        <x:v>LE3</x:v>
      </x:c>
      <x:c r="F459" t="str">
        <x:v>T</x:v>
      </x:c>
      <x:c r="G459" t="n">
        <x:v>1</x:v>
      </x:c>
      <x:c r="H459" t="n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n">
        <x:v>1</x:v>
      </x:c>
      <x:c r="N459" t="n">
        <x:v>1</x:v>
      </x:c>
      <x:c r="O459" t="n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  <x:c r="AH459" t="n">
        <x:v>458</x:v>
      </x:c>
      <x:c r="AI459" t="n">
        <x:v>0</x:v>
      </x:c>
    </x:row>
    <x:row r="460">
      <x:c r="A460" t="str">
        <x:v>MS</x:v>
      </x:c>
      <x:c r="B460" t="str">
        <x:v>F</x:v>
      </x:c>
      <x:c r="C460" t="n">
        <x:v>16</x:v>
      </x:c>
      <x:c r="D460" t="str">
        <x:v>R</x:v>
      </x:c>
      <x:c r="E460" t="str">
        <x:v>GT3</x:v>
      </x:c>
      <x:c r="F460" t="str">
        <x:v>T</x:v>
      </x:c>
      <x:c r="G460" t="n">
        <x:v>1</x:v>
      </x:c>
      <x:c r="H460" t="n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n">
        <x:v>4</x:v>
      </x:c>
      <x:c r="N460" t="n">
        <x:v>4</x:v>
      </x:c>
      <x:c r="O460" t="n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n">
        <x:v>4</x:v>
      </x:c>
      <x:c r="Y460" t="n">
        <x:v>3</x:v>
      </x:c>
      <x:c r="Z460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  <x:c r="AH460" t="n">
        <x:v>459</x:v>
      </x:c>
      <x:c r="AI460" t="n">
        <x:v>0</x:v>
      </x:c>
    </x:row>
    <x:row r="461">
      <x:c r="A461" t="str">
        <x:v>MS</x:v>
      </x:c>
      <x:c r="B461" t="str">
        <x:v>F</x:v>
      </x:c>
      <x:c r="C461" t="n">
        <x:v>16</x:v>
      </x:c>
      <x:c r="D461" t="str">
        <x:v>R</x:v>
      </x:c>
      <x:c r="E461" t="str">
        <x:v>GT3</x:v>
      </x:c>
      <x:c r="F461" t="str">
        <x:v>T</x:v>
      </x:c>
      <x:c r="G461" t="n">
        <x:v>1</x:v>
      </x:c>
      <x:c r="H461" t="n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n">
        <x:v>4</x:v>
      </x:c>
      <x:c r="N461" t="n">
        <x:v>3</x:v>
      </x:c>
      <x:c r="O461" t="n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n">
        <x:v>4</x:v>
      </x:c>
      <x:c r="Y461" t="n">
        <x:v>4</x:v>
      </x:c>
      <x:c r="Z46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  <x:c r="AH461" t="n">
        <x:v>460</x:v>
      </x:c>
      <x:c r="AI461" t="n">
        <x:v>0</x:v>
      </x:c>
    </x:row>
    <x:row r="462">
      <x:c r="A462" t="str">
        <x:v>MS</x:v>
      </x:c>
      <x:c r="B462" t="str">
        <x:v>F</x:v>
      </x:c>
      <x:c r="C462" t="n">
        <x:v>15</x:v>
      </x:c>
      <x:c r="D462" t="str">
        <x:v>R</x:v>
      </x:c>
      <x:c r="E462" t="str">
        <x:v>GT3</x:v>
      </x:c>
      <x:c r="F462" t="str">
        <x:v>T</x:v>
      </x:c>
      <x:c r="G462" t="n">
        <x:v>1</x:v>
      </x:c>
      <x:c r="H462" t="n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n">
        <x:v>2</x:v>
      </x:c>
      <x:c r="N462" t="n">
        <x:v>2</x:v>
      </x:c>
      <x:c r="O462" t="n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n">
        <x:v>4</x:v>
      </x:c>
      <x:c r="Y462" t="n">
        <x:v>3</x:v>
      </x:c>
      <x:c r="Z462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  <x:c r="AH462" t="n">
        <x:v>461</x:v>
      </x:c>
      <x:c r="AI462" t="n">
        <x:v>0</x:v>
      </x:c>
    </x:row>
    <x:row r="463">
      <x:c r="A463" t="str">
        <x:v>MS</x:v>
      </x:c>
      <x:c r="B463" t="str">
        <x:v>F</x:v>
      </x:c>
      <x:c r="C463" t="n">
        <x:v>16</x:v>
      </x:c>
      <x:c r="D463" t="str">
        <x:v>R</x:v>
      </x:c>
      <x:c r="E463" t="str">
        <x:v>GT3</x:v>
      </x:c>
      <x:c r="F463" t="str">
        <x:v>T</x:v>
      </x:c>
      <x:c r="G463" t="n">
        <x:v>1</x:v>
      </x:c>
      <x:c r="H463" t="n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n">
        <x:v>2</x:v>
      </x:c>
      <x:c r="N463" t="n">
        <x:v>1</x:v>
      </x:c>
      <x:c r="O463" t="n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n">
        <x:v>4</x:v>
      </x:c>
      <x:c r="Y463" t="n">
        <x:v>2</x:v>
      </x:c>
      <x:c r="Z463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  <x:c r="AH463" t="n">
        <x:v>462</x:v>
      </x:c>
      <x:c r="AI463" t="n">
        <x:v>0</x:v>
      </x:c>
    </x:row>
    <x:row r="464">
      <x:c r="A464" t="str">
        <x:v>MS</x:v>
      </x:c>
      <x:c r="B464" t="str">
        <x:v>F</x:v>
      </x:c>
      <x:c r="C464" t="n">
        <x:v>15</x:v>
      </x:c>
      <x:c r="D464" t="str">
        <x:v>R</x:v>
      </x:c>
      <x:c r="E464" t="str">
        <x:v>GT3</x:v>
      </x:c>
      <x:c r="F464" t="str">
        <x:v>T</x:v>
      </x:c>
      <x:c r="G464" t="n">
        <x:v>1</x:v>
      </x:c>
      <x:c r="H464" t="n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n">
        <x:v>3</x:v>
      </x:c>
      <x:c r="N464" t="n">
        <x:v>2</x:v>
      </x:c>
      <x:c r="O464" t="n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n">
        <x:v>4</x:v>
      </x:c>
      <x:c r="Y464" t="n">
        <x:v>2</x:v>
      </x:c>
      <x:c r="Z464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  <x:c r="AH464" t="n">
        <x:v>463</x:v>
      </x:c>
      <x:c r="AI464" t="n">
        <x:v>0</x:v>
      </x:c>
    </x:row>
    <x:row r="465">
      <x:c r="A465" t="str">
        <x:v>MS</x:v>
      </x:c>
      <x:c r="B465" t="str">
        <x:v>F</x:v>
      </x:c>
      <x:c r="C465" t="n">
        <x:v>15</x:v>
      </x:c>
      <x:c r="D465" t="str">
        <x:v>R</x:v>
      </x:c>
      <x:c r="E465" t="str">
        <x:v>LE3</x:v>
      </x:c>
      <x:c r="F465" t="str">
        <x:v>T</x:v>
      </x:c>
      <x:c r="G465" t="n">
        <x:v>2</x:v>
      </x:c>
      <x:c r="H465" t="n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n">
        <x:v>1</x:v>
      </x:c>
      <x:c r="N465" t="n">
        <x:v>3</x:v>
      </x:c>
      <x:c r="O465" t="n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n">
        <x:v>4</x:v>
      </x:c>
      <x:c r="Y465" t="n">
        <x:v>4</x:v>
      </x:c>
      <x:c r="Z465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  <x:c r="AH465" t="n">
        <x:v>464</x:v>
      </x:c>
      <x:c r="AI465" t="n">
        <x:v>0</x:v>
      </x:c>
    </x:row>
    <x:row r="466">
      <x:c r="A466" t="str">
        <x:v>MS</x:v>
      </x:c>
      <x:c r="B466" t="str">
        <x:v>M</x:v>
      </x:c>
      <x:c r="C466" t="n">
        <x:v>16</x:v>
      </x:c>
      <x:c r="D466" t="str">
        <x:v>R</x:v>
      </x:c>
      <x:c r="E466" t="str">
        <x:v>GT3</x:v>
      </x:c>
      <x:c r="F466" t="str">
        <x:v>T</x:v>
      </x:c>
      <x:c r="G466" t="n">
        <x:v>1</x:v>
      </x:c>
      <x:c r="H466" t="n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n">
        <x:v>2</x:v>
      </x:c>
      <x:c r="N466" t="n">
        <x:v>1</x:v>
      </x:c>
      <x:c r="O466" t="n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n">
        <x:v>3</x:v>
      </x:c>
      <x:c r="Y466" t="n">
        <x:v>4</x:v>
      </x:c>
      <x:c r="Z466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  <x:c r="AH466" t="n">
        <x:v>465</x:v>
      </x:c>
      <x:c r="AI466" t="n">
        <x:v>0</x:v>
      </x:c>
    </x:row>
    <x:row r="467">
      <x:c r="A467" t="str">
        <x:v>MS</x:v>
      </x:c>
      <x:c r="B467" t="str">
        <x:v>F</x:v>
      </x:c>
      <x:c r="C467" t="n">
        <x:v>18</x:v>
      </x:c>
      <x:c r="D467" t="str">
        <x:v>U</x:v>
      </x:c>
      <x:c r="E467" t="str">
        <x:v>GT3</x:v>
      </x:c>
      <x:c r="F467" t="str">
        <x:v>T</x:v>
      </x:c>
      <x:c r="G467" t="n">
        <x:v>1</x:v>
      </x:c>
      <x:c r="H467" t="n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n">
        <x:v>1</x:v>
      </x:c>
      <x:c r="N467" t="n">
        <x:v>2</x:v>
      </x:c>
      <x:c r="O467" t="n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n">
        <x:v>3</x:v>
      </x:c>
      <x:c r="Y467" t="n">
        <x:v>4</x:v>
      </x:c>
      <x:c r="Z467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  <x:c r="AH467" t="n">
        <x:v>466</x:v>
      </x:c>
      <x:c r="AI467" t="n">
        <x:v>0</x:v>
      </x:c>
    </x:row>
    <x:row r="468">
      <x:c r="A468" t="str">
        <x:v>MS</x:v>
      </x:c>
      <x:c r="B468" t="str">
        <x:v>M</x:v>
      </x:c>
      <x:c r="C468" t="n">
        <x:v>15</x:v>
      </x:c>
      <x:c r="D468" t="str">
        <x:v>U</x:v>
      </x:c>
      <x:c r="E468" t="str">
        <x:v>GT3</x:v>
      </x:c>
      <x:c r="F468" t="str">
        <x:v>T</x:v>
      </x:c>
      <x:c r="G468" t="n">
        <x:v>3</x:v>
      </x:c>
      <x:c r="H468" t="n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n">
        <x:v>2</x:v>
      </x:c>
      <x:c r="N468" t="n">
        <x:v>1</x:v>
      </x:c>
      <x:c r="O468" t="n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n">
        <x:v>3</x:v>
      </x:c>
      <x:c r="Y468" t="n">
        <x:v>2</x:v>
      </x:c>
      <x:c r="Z468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  <x:c r="AH468" t="n">
        <x:v>467</x:v>
      </x:c>
      <x:c r="AI468" t="n">
        <x:v>0</x:v>
      </x:c>
    </x:row>
    <x:row r="469">
      <x:c r="A469" t="str">
        <x:v>MS</x:v>
      </x:c>
      <x:c r="B469" t="str">
        <x:v>F</x:v>
      </x:c>
      <x:c r="C469" t="n">
        <x:v>16</x:v>
      </x:c>
      <x:c r="D469" t="str">
        <x:v>R</x:v>
      </x:c>
      <x:c r="E469" t="str">
        <x:v>GT3</x:v>
      </x:c>
      <x:c r="F469" t="str">
        <x:v>T</x:v>
      </x:c>
      <x:c r="G469" t="n">
        <x:v>2</x:v>
      </x:c>
      <x:c r="H469" t="n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n">
        <x:v>3</x:v>
      </x:c>
      <x:c r="N469" t="n">
        <x:v>2</x:v>
      </x:c>
      <x:c r="O469" t="n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n">
        <x:v>5</x:v>
      </x:c>
      <x:c r="Y469" t="n">
        <x:v>3</x:v>
      </x:c>
      <x:c r="Z469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  <x:c r="AH469" t="n">
        <x:v>468</x:v>
      </x:c>
      <x:c r="AI469" t="n">
        <x:v>0</x:v>
      </x:c>
    </x:row>
    <x:row r="470">
      <x:c r="A470" t="str">
        <x:v>MS</x:v>
      </x:c>
      <x:c r="B470" t="str">
        <x:v>M</x:v>
      </x:c>
      <x:c r="C470" t="n">
        <x:v>15</x:v>
      </x:c>
      <x:c r="D470" t="str">
        <x:v>U</x:v>
      </x:c>
      <x:c r="E470" t="str">
        <x:v>GT3</x:v>
      </x:c>
      <x:c r="F470" t="str">
        <x:v>T</x:v>
      </x:c>
      <x:c r="G470" t="n">
        <x:v>2</x:v>
      </x:c>
      <x:c r="H470" t="n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n">
        <x:v>3</x:v>
      </x:c>
      <x:c r="N470" t="n">
        <x:v>1</x:v>
      </x:c>
      <x:c r="O470" t="n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n">
        <x:v>4</x:v>
      </x:c>
      <x:c r="Y470" t="n">
        <x:v>3</x:v>
      </x:c>
      <x:c r="Z470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  <x:c r="AH470" t="n">
        <x:v>469</x:v>
      </x:c>
      <x:c r="AI470" t="n">
        <x:v>0</x:v>
      </x:c>
    </x:row>
    <x:row r="471">
      <x:c r="A471" t="str">
        <x:v>MS</x:v>
      </x:c>
      <x:c r="B471" t="str">
        <x:v>M</x:v>
      </x:c>
      <x:c r="C471" t="n">
        <x:v>16</x:v>
      </x:c>
      <x:c r="D471" t="str">
        <x:v>U</x:v>
      </x:c>
      <x:c r="E471" t="str">
        <x:v>GT3</x:v>
      </x:c>
      <x:c r="F471" t="str">
        <x:v>T</x:v>
      </x:c>
      <x:c r="G471" t="n">
        <x:v>4</x:v>
      </x:c>
      <x:c r="H471" t="n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n">
        <x:v>1</x:v>
      </x:c>
      <x:c r="N471" t="n">
        <x:v>2</x:v>
      </x:c>
      <x:c r="O471" t="n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n">
        <x:v>4</x:v>
      </x:c>
      <x:c r="Y471" t="n">
        <x:v>3</x:v>
      </x:c>
      <x:c r="Z47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  <x:c r="AH471" t="n">
        <x:v>470</x:v>
      </x:c>
      <x:c r="AI471" t="n">
        <x:v>0</x:v>
      </x:c>
    </x:row>
    <x:row r="472">
      <x:c r="A472" t="str">
        <x:v>MS</x:v>
      </x:c>
      <x:c r="B472" t="str">
        <x:v>F</x:v>
      </x:c>
      <x:c r="C472" t="n">
        <x:v>15</x:v>
      </x:c>
      <x:c r="D472" t="str">
        <x:v>R</x:v>
      </x:c>
      <x:c r="E472" t="str">
        <x:v>GT3</x:v>
      </x:c>
      <x:c r="F472" t="str">
        <x:v>T</x:v>
      </x:c>
      <x:c r="G472" t="n">
        <x:v>3</x:v>
      </x:c>
      <x:c r="H472" t="n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n">
        <x:v>1</x:v>
      </x:c>
      <x:c r="N472" t="n">
        <x:v>2</x:v>
      </x:c>
      <x:c r="O472" t="n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n">
        <x:v>4</x:v>
      </x:c>
      <x:c r="Y472" t="n">
        <x:v>5</x:v>
      </x:c>
      <x:c r="Z472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  <x:c r="AH472" t="n">
        <x:v>471</x:v>
      </x:c>
      <x:c r="AI472" t="n">
        <x:v>0</x:v>
      </x:c>
    </x:row>
    <x:row r="473">
      <x:c r="A473" t="str">
        <x:v>MS</x:v>
      </x:c>
      <x:c r="B473" t="str">
        <x:v>F</x:v>
      </x:c>
      <x:c r="C473" t="n">
        <x:v>16</x:v>
      </x:c>
      <x:c r="D473" t="str">
        <x:v>R</x:v>
      </x:c>
      <x:c r="E473" t="str">
        <x:v>GT3</x:v>
      </x:c>
      <x:c r="F473" t="str">
        <x:v>T</x:v>
      </x:c>
      <x:c r="G473" t="n">
        <x:v>2</x:v>
      </x:c>
      <x:c r="H473" t="n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n">
        <x:v>2</x:v>
      </x:c>
      <x:c r="N473" t="n">
        <x:v>2</x:v>
      </x:c>
      <x:c r="O473" t="n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n">
        <x:v>4</x:v>
      </x:c>
      <x:c r="Y473" t="n">
        <x:v>4</x:v>
      </x:c>
      <x:c r="Z473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  <x:c r="AH473" t="n">
        <x:v>472</x:v>
      </x:c>
      <x:c r="AI473" t="n">
        <x:v>0</x:v>
      </x:c>
    </x:row>
    <x:row r="474">
      <x:c r="A474" t="str">
        <x:v>MS</x:v>
      </x:c>
      <x:c r="B474" t="str">
        <x:v>F</x:v>
      </x:c>
      <x:c r="C474" t="n">
        <x:v>16</x:v>
      </x:c>
      <x:c r="D474" t="str">
        <x:v>R</x:v>
      </x:c>
      <x:c r="E474" t="str">
        <x:v>LE3</x:v>
      </x:c>
      <x:c r="F474" t="str">
        <x:v>T</x:v>
      </x:c>
      <x:c r="G474" t="n">
        <x:v>2</x:v>
      </x:c>
      <x:c r="H474" t="n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n">
        <x:v>3</x:v>
      </x:c>
      <x:c r="N474" t="n">
        <x:v>1</x:v>
      </x:c>
      <x:c r="O474" t="n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n">
        <x:v>4</x:v>
      </x:c>
      <x:c r="Y474" t="n">
        <x:v>3</x:v>
      </x:c>
      <x:c r="Z474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  <x:c r="AH474" t="n">
        <x:v>473</x:v>
      </x:c>
      <x:c r="AI474" t="n">
        <x:v>0</x:v>
      </x:c>
    </x:row>
    <x:row r="475">
      <x:c r="A475" t="str">
        <x:v>MS</x:v>
      </x:c>
      <x:c r="B475" t="str">
        <x:v>M</x:v>
      </x:c>
      <x:c r="C475" t="n">
        <x:v>16</x:v>
      </x:c>
      <x:c r="D475" t="str">
        <x:v>U</x:v>
      </x:c>
      <x:c r="E475" t="str">
        <x:v>LE3</x:v>
      </x:c>
      <x:c r="F475" t="str">
        <x:v>T</x:v>
      </x:c>
      <x:c r="G475" t="n">
        <x:v>2</x:v>
      </x:c>
      <x:c r="H475" t="n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n">
        <x:v>2</x:v>
      </x:c>
      <x:c r="N475" t="n">
        <x:v>1</x:v>
      </x:c>
      <x:c r="O475" t="n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n">
        <x:v>2</x:v>
      </x:c>
      <x:c r="Y475" t="n">
        <x:v>4</x:v>
      </x:c>
      <x:c r="Z475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  <x:c r="AH475" t="n">
        <x:v>474</x:v>
      </x:c>
      <x:c r="AI475" t="n">
        <x:v>0</x:v>
      </x:c>
    </x:row>
    <x:row r="476">
      <x:c r="A476" t="str">
        <x:v>MS</x:v>
      </x:c>
      <x:c r="B476" t="str">
        <x:v>M</x:v>
      </x:c>
      <x:c r="C476" t="n">
        <x:v>15</x:v>
      </x:c>
      <x:c r="D476" t="str">
        <x:v>R</x:v>
      </x:c>
      <x:c r="E476" t="str">
        <x:v>LE3</x:v>
      </x:c>
      <x:c r="F476" t="str">
        <x:v>T</x:v>
      </x:c>
      <x:c r="G476" t="n">
        <x:v>1</x:v>
      </x:c>
      <x:c r="H476" t="n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n">
        <x:v>3</x:v>
      </x:c>
      <x:c r="N476" t="n">
        <x:v>1</x:v>
      </x:c>
      <x:c r="O476" t="n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n">
        <x:v>4</x:v>
      </x:c>
      <x:c r="Y476" t="n">
        <x:v>2</x:v>
      </x:c>
      <x:c r="Z476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  <x:c r="AH476" t="n">
        <x:v>475</x:v>
      </x:c>
      <x:c r="AI476" t="n">
        <x:v>0</x:v>
      </x:c>
    </x:row>
    <x:row r="477">
      <x:c r="A477" t="str">
        <x:v>MS</x:v>
      </x:c>
      <x:c r="B477" t="str">
        <x:v>F</x:v>
      </x:c>
      <x:c r="C477" t="n">
        <x:v>15</x:v>
      </x:c>
      <x:c r="D477" t="str">
        <x:v>U</x:v>
      </x:c>
      <x:c r="E477" t="str">
        <x:v>GT3</x:v>
      </x:c>
      <x:c r="F477" t="str">
        <x:v>T</x:v>
      </x:c>
      <x:c r="G477" t="n">
        <x:v>2</x:v>
      </x:c>
      <x:c r="H477" t="n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n">
        <x:v>2</x:v>
      </x:c>
      <x:c r="N477" t="n">
        <x:v>3</x:v>
      </x:c>
      <x:c r="O477" t="n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n">
        <x:v>5</x:v>
      </x:c>
      <x:c r="Y477" t="n">
        <x:v>3</x:v>
      </x:c>
      <x:c r="Z477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  <x:c r="AH477" t="n">
        <x:v>476</x:v>
      </x:c>
      <x:c r="AI477" t="n">
        <x:v>0</x:v>
      </x:c>
    </x:row>
    <x:row r="478">
      <x:c r="A478" t="str">
        <x:v>MS</x:v>
      </x:c>
      <x:c r="B478" t="str">
        <x:v>F</x:v>
      </x:c>
      <x:c r="C478" t="n">
        <x:v>16</x:v>
      </x:c>
      <x:c r="D478" t="str">
        <x:v>R</x:v>
      </x:c>
      <x:c r="E478" t="str">
        <x:v>LE3</x:v>
      </x:c>
      <x:c r="F478" t="str">
        <x:v>T</x:v>
      </x:c>
      <x:c r="G478" t="n">
        <x:v>2</x:v>
      </x:c>
      <x:c r="H478" t="n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n">
        <x:v>1</x:v>
      </x:c>
      <x:c r="N478" t="n">
        <x:v>1</x:v>
      </x:c>
      <x:c r="O478" t="n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n">
        <x:v>5</x:v>
      </x:c>
      <x:c r="Y478" t="n">
        <x:v>4</x:v>
      </x:c>
      <x:c r="Z478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  <x:c r="AH478" t="n">
        <x:v>477</x:v>
      </x:c>
      <x:c r="AI478" t="n">
        <x:v>0</x:v>
      </x:c>
    </x:row>
    <x:row r="479">
      <x:c r="A479" t="str">
        <x:v>MS</x:v>
      </x:c>
      <x:c r="B479" t="str">
        <x:v>M</x:v>
      </x:c>
      <x:c r="C479" t="n">
        <x:v>15</x:v>
      </x:c>
      <x:c r="D479" t="str">
        <x:v>U</x:v>
      </x:c>
      <x:c r="E479" t="str">
        <x:v>GT3</x:v>
      </x:c>
      <x:c r="F479" t="str">
        <x:v>T</x:v>
      </x:c>
      <x:c r="G479" t="n">
        <x:v>3</x:v>
      </x:c>
      <x:c r="H479" t="n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n">
        <x:v>2</x:v>
      </x:c>
      <x:c r="N479" t="n">
        <x:v>1</x:v>
      </x:c>
      <x:c r="O479" t="n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n">
        <x:v>4</x:v>
      </x:c>
      <x:c r="Y479" t="n">
        <x:v>3</x:v>
      </x:c>
      <x:c r="Z479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  <x:c r="AH479" t="n">
        <x:v>478</x:v>
      </x:c>
      <x:c r="AI479" t="n">
        <x:v>0</x:v>
      </x:c>
    </x:row>
    <x:row r="480">
      <x:c r="A480" t="str">
        <x:v>MS</x:v>
      </x:c>
      <x:c r="B480" t="str">
        <x:v>F</x:v>
      </x:c>
      <x:c r="C480" t="n">
        <x:v>16</x:v>
      </x:c>
      <x:c r="D480" t="str">
        <x:v>R</x:v>
      </x:c>
      <x:c r="E480" t="str">
        <x:v>GT3</x:v>
      </x:c>
      <x:c r="F480" t="str">
        <x:v>T</x:v>
      </x:c>
      <x:c r="G480" t="n">
        <x:v>1</x:v>
      </x:c>
      <x:c r="H480" t="n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n">
        <x:v>2</x:v>
      </x:c>
      <x:c r="N480" t="n">
        <x:v>2</x:v>
      </x:c>
      <x:c r="O480" t="n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n">
        <x:v>3</x:v>
      </x:c>
      <x:c r="Y480" t="n">
        <x:v>4</x:v>
      </x:c>
      <x:c r="Z480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  <x:c r="AH480" t="n">
        <x:v>479</x:v>
      </x:c>
      <x:c r="AI480" t="n">
        <x:v>0</x:v>
      </x:c>
    </x:row>
    <x:row r="481">
      <x:c r="A481" t="str">
        <x:v>MS</x:v>
      </x:c>
      <x:c r="B481" t="str">
        <x:v>F</x:v>
      </x:c>
      <x:c r="C481" t="n">
        <x:v>17</x:v>
      </x:c>
      <x:c r="D481" t="str">
        <x:v>U</x:v>
      </x:c>
      <x:c r="E481" t="str">
        <x:v>GT3</x:v>
      </x:c>
      <x:c r="F481" t="str">
        <x:v>T</x:v>
      </x:c>
      <x:c r="G481" t="n">
        <x:v>2</x:v>
      </x:c>
      <x:c r="H481" t="n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n">
        <x:v>1</x:v>
      </x:c>
      <x:c r="N481" t="n">
        <x:v>1</x:v>
      </x:c>
      <x:c r="O481" t="n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n">
        <x:v>4</x:v>
      </x:c>
      <x:c r="Y481" t="n">
        <x:v>5</x:v>
      </x:c>
      <x:c r="Z48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  <x:c r="AH481" t="n">
        <x:v>480</x:v>
      </x:c>
      <x:c r="AI481" t="n">
        <x:v>0</x:v>
      </x:c>
    </x:row>
    <x:row r="482">
      <x:c r="A482" t="str">
        <x:v>MS</x:v>
      </x:c>
      <x:c r="B482" t="str">
        <x:v>F</x:v>
      </x:c>
      <x:c r="C482" t="n">
        <x:v>19</x:v>
      </x:c>
      <x:c r="D482" t="str">
        <x:v>U</x:v>
      </x:c>
      <x:c r="E482" t="str">
        <x:v>GT3</x:v>
      </x:c>
      <x:c r="F482" t="str">
        <x:v>T</x:v>
      </x:c>
      <x:c r="G482" t="n">
        <x:v>2</x:v>
      </x:c>
      <x:c r="H482" t="n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n">
        <x:v>1</x:v>
      </x:c>
      <x:c r="N482" t="n">
        <x:v>1</x:v>
      </x:c>
      <x:c r="O482" t="n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n">
        <x:v>4</x:v>
      </x:c>
      <x:c r="Y482" t="n">
        <x:v>4</x:v>
      </x:c>
      <x:c r="Z482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  <x:c r="AH482" t="n">
        <x:v>481</x:v>
      </x:c>
      <x:c r="AI482" t="n">
        <x:v>0</x:v>
      </x:c>
    </x:row>
    <x:row r="483">
      <x:c r="A483" t="str">
        <x:v>MS</x:v>
      </x:c>
      <x:c r="B483" t="str">
        <x:v>F</x:v>
      </x:c>
      <x:c r="C483" t="n">
        <x:v>17</x:v>
      </x:c>
      <x:c r="D483" t="str">
        <x:v>R</x:v>
      </x:c>
      <x:c r="E483" t="str">
        <x:v>GT3</x:v>
      </x:c>
      <x:c r="F483" t="str">
        <x:v>T</x:v>
      </x:c>
      <x:c r="G483" t="n">
        <x:v>2</x:v>
      </x:c>
      <x:c r="H483" t="n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n">
        <x:v>3</x:v>
      </x:c>
      <x:c r="N483" t="n">
        <x:v>1</x:v>
      </x:c>
      <x:c r="O483" t="n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n">
        <x:v>5</x:v>
      </x:c>
      <x:c r="Y483" t="n">
        <x:v>5</x:v>
      </x:c>
      <x:c r="Z483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  <x:c r="AH483" t="n">
        <x:v>482</x:v>
      </x:c>
      <x:c r="AI483" t="n">
        <x:v>0</x:v>
      </x:c>
    </x:row>
    <x:row r="484">
      <x:c r="A484" t="str">
        <x:v>MS</x:v>
      </x:c>
      <x:c r="B484" t="str">
        <x:v>F</x:v>
      </x:c>
      <x:c r="C484" t="n">
        <x:v>15</x:v>
      </x:c>
      <x:c r="D484" t="str">
        <x:v>R</x:v>
      </x:c>
      <x:c r="E484" t="str">
        <x:v>LE3</x:v>
      </x:c>
      <x:c r="F484" t="str">
        <x:v>T</x:v>
      </x:c>
      <x:c r="G484" t="n">
        <x:v>1</x:v>
      </x:c>
      <x:c r="H484" t="n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n">
        <x:v>2</x:v>
      </x:c>
      <x:c r="N484" t="n">
        <x:v>1</x:v>
      </x:c>
      <x:c r="O484" t="n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n">
        <x:v>5</x:v>
      </x:c>
      <x:c r="Y484" t="n">
        <x:v>2</x:v>
      </x:c>
      <x:c r="Z484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  <x:c r="AH484" t="n">
        <x:v>483</x:v>
      </x:c>
      <x:c r="AI484" t="n">
        <x:v>0</x:v>
      </x:c>
    </x:row>
    <x:row r="485">
      <x:c r="A485" t="str">
        <x:v>MS</x:v>
      </x:c>
      <x:c r="B485" t="str">
        <x:v>F</x:v>
      </x:c>
      <x:c r="C485" t="n">
        <x:v>16</x:v>
      </x:c>
      <x:c r="D485" t="str">
        <x:v>R</x:v>
      </x:c>
      <x:c r="E485" t="str">
        <x:v>GT3</x:v>
      </x:c>
      <x:c r="F485" t="str">
        <x:v>T</x:v>
      </x:c>
      <x:c r="G485" t="n">
        <x:v>2</x:v>
      </x:c>
      <x:c r="H485" t="n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n">
        <x:v>3</x:v>
      </x:c>
      <x:c r="N485" t="n">
        <x:v>2</x:v>
      </x:c>
      <x:c r="O485" t="n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n">
        <x:v>3</x:v>
      </x:c>
      <x:c r="Y485" t="n">
        <x:v>4</x:v>
      </x:c>
      <x:c r="Z485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  <x:c r="AH485" t="n">
        <x:v>484</x:v>
      </x:c>
      <x:c r="AI485" t="n">
        <x:v>0</x:v>
      </x:c>
    </x:row>
    <x:row r="486">
      <x:c r="A486" t="str">
        <x:v>MS</x:v>
      </x:c>
      <x:c r="B486" t="str">
        <x:v>F</x:v>
      </x:c>
      <x:c r="C486" t="n">
        <x:v>16</x:v>
      </x:c>
      <x:c r="D486" t="str">
        <x:v>U</x:v>
      </x:c>
      <x:c r="E486" t="str">
        <x:v>LE3</x:v>
      </x:c>
      <x:c r="F486" t="str">
        <x:v>A</x:v>
      </x:c>
      <x:c r="G486" t="n">
        <x:v>2</x:v>
      </x:c>
      <x:c r="H486" t="n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n">
        <x:v>1</x:v>
      </x:c>
      <x:c r="N486" t="n">
        <x:v>1</x:v>
      </x:c>
      <x:c r="O486" t="n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n">
        <x:v>4</x:v>
      </x:c>
      <x:c r="Y486" t="n">
        <x:v>3</x:v>
      </x:c>
      <x:c r="Z486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  <x:c r="AH486" t="n">
        <x:v>485</x:v>
      </x:c>
      <x:c r="AI486" t="n">
        <x:v>0</x:v>
      </x:c>
    </x:row>
    <x:row r="487">
      <x:c r="A487" t="str">
        <x:v>MS</x:v>
      </x:c>
      <x:c r="B487" t="str">
        <x:v>F</x:v>
      </x:c>
      <x:c r="C487" t="n">
        <x:v>17</x:v>
      </x:c>
      <x:c r="D487" t="str">
        <x:v>R</x:v>
      </x:c>
      <x:c r="E487" t="str">
        <x:v>GT3</x:v>
      </x:c>
      <x:c r="F487" t="str">
        <x:v>T</x:v>
      </x:c>
      <x:c r="G487" t="n">
        <x:v>2</x:v>
      </x:c>
      <x:c r="H487" t="n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n">
        <x:v>2</x:v>
      </x:c>
      <x:c r="N487" t="n">
        <x:v>2</x:v>
      </x:c>
      <x:c r="O487" t="n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n">
        <x:v>4</x:v>
      </x:c>
      <x:c r="Y487" t="n">
        <x:v>3</x:v>
      </x:c>
      <x:c r="Z487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  <x:c r="AH487" t="n">
        <x:v>486</x:v>
      </x:c>
      <x:c r="AI487" t="n">
        <x:v>0</x:v>
      </x:c>
    </x:row>
    <x:row r="488">
      <x:c r="A488" t="str">
        <x:v>MS</x:v>
      </x:c>
      <x:c r="B488" t="str">
        <x:v>F</x:v>
      </x:c>
      <x:c r="C488" t="n">
        <x:v>16</x:v>
      </x:c>
      <x:c r="D488" t="str">
        <x:v>U</x:v>
      </x:c>
      <x:c r="E488" t="str">
        <x:v>GT3</x:v>
      </x:c>
      <x:c r="F488" t="str">
        <x:v>T</x:v>
      </x:c>
      <x:c r="G488" t="n">
        <x:v>2</x:v>
      </x:c>
      <x:c r="H488" t="n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n">
        <x:v>1</x:v>
      </x:c>
      <x:c r="N488" t="n">
        <x:v>1</x:v>
      </x:c>
      <x:c r="O488" t="n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n">
        <x:v>4</x:v>
      </x:c>
      <x:c r="Y488" t="n">
        <x:v>4</x:v>
      </x:c>
      <x:c r="Z488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  <x:c r="AH488" t="n">
        <x:v>487</x:v>
      </x:c>
      <x:c r="AI488" t="n">
        <x:v>0</x:v>
      </x:c>
    </x:row>
    <x:row r="489">
      <x:c r="A489" t="str">
        <x:v>MS</x:v>
      </x:c>
      <x:c r="B489" t="str">
        <x:v>F</x:v>
      </x:c>
      <x:c r="C489" t="n">
        <x:v>18</x:v>
      </x:c>
      <x:c r="D489" t="str">
        <x:v>R</x:v>
      </x:c>
      <x:c r="E489" t="str">
        <x:v>LE3</x:v>
      </x:c>
      <x:c r="F489" t="str">
        <x:v>A</x:v>
      </x:c>
      <x:c r="G489" t="n">
        <x:v>3</x:v>
      </x:c>
      <x:c r="H489" t="n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n">
        <x:v>2</x:v>
      </x:c>
      <x:c r="N489" t="n">
        <x:v>3</x:v>
      </x:c>
      <x:c r="O489" t="n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n">
        <x:v>3</x:v>
      </x:c>
      <x:c r="Y489" t="n">
        <x:v>3</x:v>
      </x:c>
      <x:c r="Z489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  <x:c r="AH489" t="n">
        <x:v>488</x:v>
      </x:c>
      <x:c r="AI489" t="n">
        <x:v>0</x:v>
      </x:c>
    </x:row>
    <x:row r="490">
      <x:c r="A490" t="str">
        <x:v>MS</x:v>
      </x:c>
      <x:c r="B490" t="str">
        <x:v>F</x:v>
      </x:c>
      <x:c r="C490" t="n">
        <x:v>19</x:v>
      </x:c>
      <x:c r="D490" t="str">
        <x:v>U</x:v>
      </x:c>
      <x:c r="E490" t="str">
        <x:v>GT3</x:v>
      </x:c>
      <x:c r="F490" t="str">
        <x:v>T</x:v>
      </x:c>
      <x:c r="G490" t="n">
        <x:v>1</x:v>
      </x:c>
      <x:c r="H490" t="n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n">
        <x:v>1</x:v>
      </x:c>
      <x:c r="N490" t="n">
        <x:v>3</x:v>
      </x:c>
      <x:c r="O490" t="n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n">
        <x:v>5</x:v>
      </x:c>
      <x:c r="Y490" t="n">
        <x:v>3</x:v>
      </x:c>
      <x:c r="Z490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  <x:c r="AH490" t="n">
        <x:v>489</x:v>
      </x:c>
      <x:c r="AI490" t="n">
        <x:v>0</x:v>
      </x:c>
    </x:row>
    <x:row r="491">
      <x:c r="A491" t="str">
        <x:v>MS</x:v>
      </x:c>
      <x:c r="B491" t="str">
        <x:v>M</x:v>
      </x:c>
      <x:c r="C491" t="n">
        <x:v>18</x:v>
      </x:c>
      <x:c r="D491" t="str">
        <x:v>R</x:v>
      </x:c>
      <x:c r="E491" t="str">
        <x:v>GT3</x:v>
      </x:c>
      <x:c r="F491" t="str">
        <x:v>T</x:v>
      </x:c>
      <x:c r="G491" t="n">
        <x:v>1</x:v>
      </x:c>
      <x:c r="H491" t="n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n">
        <x:v>2</x:v>
      </x:c>
      <x:c r="N491" t="n">
        <x:v>1</x:v>
      </x:c>
      <x:c r="O491" t="n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n">
        <x:v>4</x:v>
      </x:c>
      <x:c r="Y491" t="n">
        <x:v>4</x:v>
      </x:c>
      <x:c r="Z49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  <x:c r="AH491" t="n">
        <x:v>490</x:v>
      </x:c>
      <x:c r="AI491" t="n">
        <x:v>0</x:v>
      </x:c>
    </x:row>
    <x:row r="492">
      <x:c r="A492" t="str">
        <x:v>MS</x:v>
      </x:c>
      <x:c r="B492" t="str">
        <x:v>F</x:v>
      </x:c>
      <x:c r="C492" t="n">
        <x:v>18</x:v>
      </x:c>
      <x:c r="D492" t="str">
        <x:v>R</x:v>
      </x:c>
      <x:c r="E492" t="str">
        <x:v>GT3</x:v>
      </x:c>
      <x:c r="F492" t="str">
        <x:v>T</x:v>
      </x:c>
      <x:c r="G492" t="n">
        <x:v>1</x:v>
      </x:c>
      <x:c r="H492" t="n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n">
        <x:v>2</x:v>
      </x:c>
      <x:c r="N492" t="n">
        <x:v>1</x:v>
      </x:c>
      <x:c r="O492" t="n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n">
        <x:v>3</x:v>
      </x:c>
      <x:c r="Y492" t="n">
        <x:v>2</x:v>
      </x:c>
      <x:c r="Z492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  <x:c r="AH492" t="n">
        <x:v>491</x:v>
      </x:c>
      <x:c r="AI492" t="n">
        <x:v>0</x:v>
      </x:c>
    </x:row>
    <x:row r="493">
      <x:c r="A493" t="str">
        <x:v>MS</x:v>
      </x:c>
      <x:c r="B493" t="str">
        <x:v>F</x:v>
      </x:c>
      <x:c r="C493" t="n">
        <x:v>19</x:v>
      </x:c>
      <x:c r="D493" t="str">
        <x:v>U</x:v>
      </x:c>
      <x:c r="E493" t="str">
        <x:v>GT3</x:v>
      </x:c>
      <x:c r="F493" t="str">
        <x:v>T</x:v>
      </x:c>
      <x:c r="G493" t="n">
        <x:v>1</x:v>
      </x:c>
      <x:c r="H493" t="n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n">
        <x:v>2</x:v>
      </x:c>
      <x:c r="N493" t="n">
        <x:v>2</x:v>
      </x:c>
      <x:c r="O493" t="n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n">
        <x:v>1</x:v>
      </x:c>
      <x:c r="Y493" t="n">
        <x:v>1</x:v>
      </x:c>
      <x:c r="Z493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  <x:c r="AH493" t="n">
        <x:v>492</x:v>
      </x:c>
      <x:c r="AI493" t="n">
        <x:v>0</x:v>
      </x:c>
    </x:row>
    <x:row r="494">
      <x:c r="A494" t="str">
        <x:v>MS</x:v>
      </x:c>
      <x:c r="B494" t="str">
        <x:v>F</x:v>
      </x:c>
      <x:c r="C494" t="n">
        <x:v>16</x:v>
      </x:c>
      <x:c r="D494" t="str">
        <x:v>R</x:v>
      </x:c>
      <x:c r="E494" t="str">
        <x:v>GT3</x:v>
      </x:c>
      <x:c r="F494" t="str">
        <x:v>A</x:v>
      </x:c>
      <x:c r="G494" t="n">
        <x:v>2</x:v>
      </x:c>
      <x:c r="H494" t="n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n">
        <x:v>1</x:v>
      </x:c>
      <x:c r="N494" t="n">
        <x:v>2</x:v>
      </x:c>
      <x:c r="O494" t="n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n">
        <x:v>3</x:v>
      </x:c>
      <x:c r="Y494" t="n">
        <x:v>3</x:v>
      </x:c>
      <x:c r="Z494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  <x:c r="AH494" t="n">
        <x:v>493</x:v>
      </x:c>
      <x:c r="AI494" t="n">
        <x:v>0</x:v>
      </x:c>
    </x:row>
    <x:row r="495">
      <x:c r="A495" t="str">
        <x:v>MS</x:v>
      </x:c>
      <x:c r="B495" t="str">
        <x:v>F</x:v>
      </x:c>
      <x:c r="C495" t="n">
        <x:v>17</x:v>
      </x:c>
      <x:c r="D495" t="str">
        <x:v>U</x:v>
      </x:c>
      <x:c r="E495" t="str">
        <x:v>GT3</x:v>
      </x:c>
      <x:c r="F495" t="str">
        <x:v>T</x:v>
      </x:c>
      <x:c r="G495" t="n">
        <x:v>0</x:v>
      </x:c>
      <x:c r="H495" t="n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n">
        <x:v>2</x:v>
      </x:c>
      <x:c r="N495" t="n">
        <x:v>1</x:v>
      </x:c>
      <x:c r="O495" t="n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n">
        <x:v>2</x:v>
      </x:c>
      <x:c r="Y495" t="n">
        <x:v>4</x:v>
      </x:c>
      <x:c r="Z495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  <x:c r="AH495" t="n">
        <x:v>494</x:v>
      </x:c>
      <x:c r="AI495" t="n">
        <x:v>0</x:v>
      </x:c>
    </x:row>
    <x:row r="496">
      <x:c r="A496" t="str">
        <x:v>MS</x:v>
      </x:c>
      <x:c r="B496" t="str">
        <x:v>F</x:v>
      </x:c>
      <x:c r="C496" t="n">
        <x:v>16</x:v>
      </x:c>
      <x:c r="D496" t="str">
        <x:v>R</x:v>
      </x:c>
      <x:c r="E496" t="str">
        <x:v>LE3</x:v>
      </x:c>
      <x:c r="F496" t="str">
        <x:v>T</x:v>
      </x:c>
      <x:c r="G496" t="n">
        <x:v>1</x:v>
      </x:c>
      <x:c r="H496" t="n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n">
        <x:v>1</x:v>
      </x:c>
      <x:c r="N496" t="n">
        <x:v>2</x:v>
      </x:c>
      <x:c r="O496" t="n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n">
        <x:v>4</x:v>
      </x:c>
      <x:c r="Y496" t="n">
        <x:v>4</x:v>
      </x:c>
      <x:c r="Z496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  <x:c r="AH496" t="n">
        <x:v>495</x:v>
      </x:c>
      <x:c r="AI496" t="n">
        <x:v>0</x:v>
      </x:c>
    </x:row>
    <x:row r="497">
      <x:c r="A497" t="str">
        <x:v>MS</x:v>
      </x:c>
      <x:c r="B497" t="str">
        <x:v>F</x:v>
      </x:c>
      <x:c r="C497" t="n">
        <x:v>16</x:v>
      </x:c>
      <x:c r="D497" t="str">
        <x:v>U</x:v>
      </x:c>
      <x:c r="E497" t="str">
        <x:v>GT3</x:v>
      </x:c>
      <x:c r="F497" t="str">
        <x:v>T</x:v>
      </x:c>
      <x:c r="G497" t="n">
        <x:v>3</x:v>
      </x:c>
      <x:c r="H497" t="n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n">
        <x:v>1</x:v>
      </x:c>
      <x:c r="N497" t="n">
        <x:v>1</x:v>
      </x:c>
      <x:c r="O497" t="n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n">
        <x:v>4</x:v>
      </x:c>
      <x:c r="Y497" t="n">
        <x:v>5</x:v>
      </x:c>
      <x:c r="Z497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  <x:c r="AH497" t="n">
        <x:v>496</x:v>
      </x:c>
      <x:c r="AI497" t="n">
        <x:v>0</x:v>
      </x:c>
    </x:row>
    <x:row r="498">
      <x:c r="A498" t="str">
        <x:v>MS</x:v>
      </x:c>
      <x:c r="B498" t="str">
        <x:v>F</x:v>
      </x:c>
      <x:c r="C498" t="n">
        <x:v>16</x:v>
      </x:c>
      <x:c r="D498" t="str">
        <x:v>R</x:v>
      </x:c>
      <x:c r="E498" t="str">
        <x:v>LE3</x:v>
      </x:c>
      <x:c r="F498" t="str">
        <x:v>T</x:v>
      </x:c>
      <x:c r="G498" t="n">
        <x:v>1</x:v>
      </x:c>
      <x:c r="H498" t="n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n">
        <x:v>1</x:v>
      </x:c>
      <x:c r="N498" t="n">
        <x:v>1</x:v>
      </x:c>
      <x:c r="O498" t="n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n">
        <x:v>4</x:v>
      </x:c>
      <x:c r="Y498" t="n">
        <x:v>4</x:v>
      </x:c>
      <x:c r="Z498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  <x:c r="AH498" t="n">
        <x:v>497</x:v>
      </x:c>
      <x:c r="AI498" t="n">
        <x:v>0</x:v>
      </x:c>
    </x:row>
    <x:row r="499">
      <x:c r="A499" t="str">
        <x:v>MS</x:v>
      </x:c>
      <x:c r="B499" t="str">
        <x:v>M</x:v>
      </x:c>
      <x:c r="C499" t="n">
        <x:v>17</x:v>
      </x:c>
      <x:c r="D499" t="str">
        <x:v>U</x:v>
      </x:c>
      <x:c r="E499" t="str">
        <x:v>GT3</x:v>
      </x:c>
      <x:c r="F499" t="str">
        <x:v>T</x:v>
      </x:c>
      <x:c r="G499" t="n">
        <x:v>3</x:v>
      </x:c>
      <x:c r="H499" t="n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n">
        <x:v>2</x:v>
      </x:c>
      <x:c r="N499" t="n">
        <x:v>4</x:v>
      </x:c>
      <x:c r="O499" t="n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n">
        <x:v>5</x:v>
      </x:c>
      <x:c r="Y499" t="n">
        <x:v>4</x:v>
      </x:c>
      <x:c r="Z499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  <x:c r="AH499" t="n">
        <x:v>498</x:v>
      </x:c>
      <x:c r="AI499" t="n">
        <x:v>0</x:v>
      </x:c>
    </x:row>
    <x:row r="500">
      <x:c r="A500" t="str">
        <x:v>MS</x:v>
      </x:c>
      <x:c r="B500" t="str">
        <x:v>F</x:v>
      </x:c>
      <x:c r="C500" t="n">
        <x:v>16</x:v>
      </x:c>
      <x:c r="D500" t="str">
        <x:v>U</x:v>
      </x:c>
      <x:c r="E500" t="str">
        <x:v>GT3</x:v>
      </x:c>
      <x:c r="F500" t="str">
        <x:v>T</x:v>
      </x:c>
      <x:c r="G500" t="n">
        <x:v>2</x:v>
      </x:c>
      <x:c r="H500" t="n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n">
        <x:v>1</x:v>
      </x:c>
      <x:c r="N500" t="n">
        <x:v>2</x:v>
      </x:c>
      <x:c r="O500" t="n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n">
        <x:v>5</x:v>
      </x:c>
      <x:c r="Y500" t="n">
        <x:v>3</x:v>
      </x:c>
      <x:c r="Z500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  <x:c r="AH500" t="n">
        <x:v>499</x:v>
      </x:c>
      <x:c r="AI500" t="n">
        <x:v>0</x:v>
      </x:c>
    </x:row>
    <x:row r="501">
      <x:c r="A501" t="str">
        <x:v>MS</x:v>
      </x:c>
      <x:c r="B501" t="str">
        <x:v>F</x:v>
      </x:c>
      <x:c r="C501" t="n">
        <x:v>16</x:v>
      </x:c>
      <x:c r="D501" t="str">
        <x:v>U</x:v>
      </x:c>
      <x:c r="E501" t="str">
        <x:v>GT3</x:v>
      </x:c>
      <x:c r="F501" t="str">
        <x:v>T</x:v>
      </x:c>
      <x:c r="G501" t="n">
        <x:v>2</x:v>
      </x:c>
      <x:c r="H501" t="n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n">
        <x:v>1</x:v>
      </x:c>
      <x:c r="N501" t="n">
        <x:v>1</x:v>
      </x:c>
      <x:c r="O501" t="n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n">
        <x:v>4</x:v>
      </x:c>
      <x:c r="Y501" t="n">
        <x:v>2</x:v>
      </x:c>
      <x:c r="Z50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  <x:c r="AH501" t="n">
        <x:v>500</x:v>
      </x:c>
      <x:c r="AI501" t="n">
        <x:v>0</x:v>
      </x:c>
    </x:row>
    <x:row r="502">
      <x:c r="A502" t="str">
        <x:v>MS</x:v>
      </x:c>
      <x:c r="B502" t="str">
        <x:v>M</x:v>
      </x:c>
      <x:c r="C502" t="n">
        <x:v>17</x:v>
      </x:c>
      <x:c r="D502" t="str">
        <x:v>U</x:v>
      </x:c>
      <x:c r="E502" t="str">
        <x:v>GT3</x:v>
      </x:c>
      <x:c r="F502" t="str">
        <x:v>T</x:v>
      </x:c>
      <x:c r="G502" t="n">
        <x:v>1</x:v>
      </x:c>
      <x:c r="H502" t="n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n">
        <x:v>1</x:v>
      </x:c>
      <x:c r="N502" t="n">
        <x:v>1</x:v>
      </x:c>
      <x:c r="O502" t="n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n">
        <x:v>5</x:v>
      </x:c>
      <x:c r="Y502" t="n">
        <x:v>3</x:v>
      </x:c>
      <x:c r="Z502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  <x:c r="AH502" t="n">
        <x:v>501</x:v>
      </x:c>
      <x:c r="AI502" t="n">
        <x:v>0</x:v>
      </x:c>
    </x:row>
    <x:row r="503">
      <x:c r="A503" t="str">
        <x:v>MS</x:v>
      </x:c>
      <x:c r="B503" t="str">
        <x:v>M</x:v>
      </x:c>
      <x:c r="C503" t="n">
        <x:v>16</x:v>
      </x:c>
      <x:c r="D503" t="str">
        <x:v>U</x:v>
      </x:c>
      <x:c r="E503" t="str">
        <x:v>LE3</x:v>
      </x:c>
      <x:c r="F503" t="str">
        <x:v>T</x:v>
      </x:c>
      <x:c r="G503" t="n">
        <x:v>4</x:v>
      </x:c>
      <x:c r="H503" t="n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n">
        <x:v>1</x:v>
      </x:c>
      <x:c r="N503" t="n">
        <x:v>1</x:v>
      </x:c>
      <x:c r="O503" t="n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n">
        <x:v>4</x:v>
      </x:c>
      <x:c r="Y503" t="n">
        <x:v>2</x:v>
      </x:c>
      <x:c r="Z503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  <x:c r="AH503" t="n">
        <x:v>502</x:v>
      </x:c>
      <x:c r="AI503" t="n">
        <x:v>0</x:v>
      </x:c>
    </x:row>
    <x:row r="504">
      <x:c r="A504" t="str">
        <x:v>MS</x:v>
      </x:c>
      <x:c r="B504" t="str">
        <x:v>M</x:v>
      </x:c>
      <x:c r="C504" t="n">
        <x:v>17</x:v>
      </x:c>
      <x:c r="D504" t="str">
        <x:v>R</x:v>
      </x:c>
      <x:c r="E504" t="str">
        <x:v>LE3</x:v>
      </x:c>
      <x:c r="F504" t="str">
        <x:v>T</x:v>
      </x:c>
      <x:c r="G504" t="n">
        <x:v>2</x:v>
      </x:c>
      <x:c r="H504" t="n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n">
        <x:v>3</x:v>
      </x:c>
      <x:c r="N504" t="n">
        <x:v>4</x:v>
      </x:c>
      <x:c r="O504" t="n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n">
        <x:v>1</x:v>
      </x:c>
      <x:c r="Y504" t="n">
        <x:v>3</x:v>
      </x:c>
      <x:c r="Z504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  <x:c r="AH504" t="n">
        <x:v>503</x:v>
      </x:c>
      <x:c r="AI504" t="n">
        <x:v>0</x:v>
      </x:c>
    </x:row>
    <x:row r="505">
      <x:c r="A505" t="str">
        <x:v>MS</x:v>
      </x:c>
      <x:c r="B505" t="str">
        <x:v>F</x:v>
      </x:c>
      <x:c r="C505" t="n">
        <x:v>16</x:v>
      </x:c>
      <x:c r="D505" t="str">
        <x:v>U</x:v>
      </x:c>
      <x:c r="E505" t="str">
        <x:v>GT3</x:v>
      </x:c>
      <x:c r="F505" t="str">
        <x:v>T</x:v>
      </x:c>
      <x:c r="G505" t="n">
        <x:v>1</x:v>
      </x:c>
      <x:c r="H505" t="n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n">
        <x:v>1</x:v>
      </x:c>
      <x:c r="N505" t="n">
        <x:v>4</x:v>
      </x:c>
      <x:c r="O505" t="n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n">
        <x:v>2</x:v>
      </x:c>
      <x:c r="Y505" t="n">
        <x:v>2</x:v>
      </x:c>
      <x:c r="Z505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  <x:c r="AH505" t="n">
        <x:v>504</x:v>
      </x:c>
      <x:c r="AI505" t="n">
        <x:v>0</x:v>
      </x:c>
    </x:row>
    <x:row r="506">
      <x:c r="A506" t="str">
        <x:v>MS</x:v>
      </x:c>
      <x:c r="B506" t="str">
        <x:v>F</x:v>
      </x:c>
      <x:c r="C506" t="n">
        <x:v>19</x:v>
      </x:c>
      <x:c r="D506" t="str">
        <x:v>U</x:v>
      </x:c>
      <x:c r="E506" t="str">
        <x:v>LE3</x:v>
      </x:c>
      <x:c r="F506" t="str">
        <x:v>T</x:v>
      </x:c>
      <x:c r="G506" t="n">
        <x:v>2</x:v>
      </x:c>
      <x:c r="H506" t="n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n">
        <x:v>1</x:v>
      </x:c>
      <x:c r="N506" t="n">
        <x:v>3</x:v>
      </x:c>
      <x:c r="O506" t="n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n">
        <x:v>5</x:v>
      </x:c>
      <x:c r="Y506" t="n">
        <x:v>4</x:v>
      </x:c>
      <x:c r="Z506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  <x:c r="AH506" t="n">
        <x:v>505</x:v>
      </x:c>
      <x:c r="AI506" t="n">
        <x:v>0</x:v>
      </x:c>
    </x:row>
    <x:row r="507">
      <x:c r="A507" t="str">
        <x:v>MS</x:v>
      </x:c>
      <x:c r="B507" t="str">
        <x:v>F</x:v>
      </x:c>
      <x:c r="C507" t="n">
        <x:v>17</x:v>
      </x:c>
      <x:c r="D507" t="str">
        <x:v>R</x:v>
      </x:c>
      <x:c r="E507" t="str">
        <x:v>GT3</x:v>
      </x:c>
      <x:c r="F507" t="str">
        <x:v>T</x:v>
      </x:c>
      <x:c r="G507" t="n">
        <x:v>1</x:v>
      </x:c>
      <x:c r="H507" t="n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n">
        <x:v>2</x:v>
      </x:c>
      <x:c r="N507" t="n">
        <x:v>1</x:v>
      </x:c>
      <x:c r="O507" t="n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n">
        <x:v>4</x:v>
      </x:c>
      <x:c r="Y507" t="n">
        <x:v>4</x:v>
      </x:c>
      <x:c r="Z507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  <x:c r="AH507" t="n">
        <x:v>506</x:v>
      </x:c>
      <x:c r="AI507" t="n">
        <x:v>0</x:v>
      </x:c>
    </x:row>
    <x:row r="508">
      <x:c r="A508" t="str">
        <x:v>MS</x:v>
      </x:c>
      <x:c r="B508" t="str">
        <x:v>F</x:v>
      </x:c>
      <x:c r="C508" t="n">
        <x:v>20</x:v>
      </x:c>
      <x:c r="D508" t="str">
        <x:v>U</x:v>
      </x:c>
      <x:c r="E508" t="str">
        <x:v>GT3</x:v>
      </x:c>
      <x:c r="F508" t="str">
        <x:v>T</x:v>
      </x:c>
      <x:c r="G508" t="n">
        <x:v>3</x:v>
      </x:c>
      <x:c r="H508" t="n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n">
        <x:v>2</x:v>
      </x:c>
      <x:c r="N508" t="n">
        <x:v>2</x:v>
      </x:c>
      <x:c r="O508" t="n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n">
        <x:v>3</x:v>
      </x:c>
      <x:c r="Y508" t="n">
        <x:v>3</x:v>
      </x:c>
      <x:c r="Z508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  <x:c r="AH508" t="n">
        <x:v>507</x:v>
      </x:c>
      <x:c r="AI508" t="n">
        <x:v>0</x:v>
      </x:c>
    </x:row>
    <x:row r="509">
      <x:c r="A509" t="str">
        <x:v>MS</x:v>
      </x:c>
      <x:c r="B509" t="str">
        <x:v>F</x:v>
      </x:c>
      <x:c r="C509" t="n">
        <x:v>17</x:v>
      </x:c>
      <x:c r="D509" t="str">
        <x:v>U</x:v>
      </x:c>
      <x:c r="E509" t="str">
        <x:v>LE3</x:v>
      </x:c>
      <x:c r="F509" t="str">
        <x:v>T</x:v>
      </x:c>
      <x:c r="G509" t="n">
        <x:v>1</x:v>
      </x:c>
      <x:c r="H509" t="n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n">
        <x:v>1</x:v>
      </x:c>
      <x:c r="N509" t="n">
        <x:v>3</x:v>
      </x:c>
      <x:c r="O509" t="n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n">
        <x:v>4</x:v>
      </x:c>
      <x:c r="Y509" t="n">
        <x:v>3</x:v>
      </x:c>
      <x:c r="Z509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  <x:c r="AH509" t="n">
        <x:v>508</x:v>
      </x:c>
      <x:c r="AI509" t="n">
        <x:v>0</x:v>
      </x:c>
    </x:row>
    <x:row r="510">
      <x:c r="A510" t="str">
        <x:v>MS</x:v>
      </x:c>
      <x:c r="B510" t="str">
        <x:v>M</x:v>
      </x:c>
      <x:c r="C510" t="n">
        <x:v>17</x:v>
      </x:c>
      <x:c r="D510" t="str">
        <x:v>R</x:v>
      </x:c>
      <x:c r="E510" t="str">
        <x:v>GT3</x:v>
      </x:c>
      <x:c r="F510" t="str">
        <x:v>T</x:v>
      </x:c>
      <x:c r="G510" t="n">
        <x:v>2</x:v>
      </x:c>
      <x:c r="H510" t="n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n">
        <x:v>3</x:v>
      </x:c>
      <x:c r="N510" t="n">
        <x:v>1</x:v>
      </x:c>
      <x:c r="O510" t="n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n">
        <x:v>4</x:v>
      </x:c>
      <x:c r="Y510" t="n">
        <x:v>4</x:v>
      </x:c>
      <x:c r="Z510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  <x:c r="AH510" t="n">
        <x:v>509</x:v>
      </x:c>
      <x:c r="AI510" t="n">
        <x:v>0</x:v>
      </x:c>
    </x:row>
    <x:row r="511">
      <x:c r="A511" t="str">
        <x:v>MS</x:v>
      </x:c>
      <x:c r="B511" t="str">
        <x:v>F</x:v>
      </x:c>
      <x:c r="C511" t="n">
        <x:v>16</x:v>
      </x:c>
      <x:c r="D511" t="str">
        <x:v>R</x:v>
      </x:c>
      <x:c r="E511" t="str">
        <x:v>LE3</x:v>
      </x:c>
      <x:c r="F511" t="str">
        <x:v>T</x:v>
      </x:c>
      <x:c r="G511" t="n">
        <x:v>1</x:v>
      </x:c>
      <x:c r="H511" t="n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n">
        <x:v>3</x:v>
      </x:c>
      <x:c r="N511" t="n">
        <x:v>2</x:v>
      </x:c>
      <x:c r="O511" t="n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n">
        <x:v>5</x:v>
      </x:c>
      <x:c r="Y511" t="n">
        <x:v>3</x:v>
      </x:c>
      <x:c r="Z51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  <x:c r="AH511" t="n">
        <x:v>510</x:v>
      </x:c>
      <x:c r="AI511" t="n">
        <x:v>0</x:v>
      </x:c>
    </x:row>
    <x:row r="512">
      <x:c r="A512" t="str">
        <x:v>MS</x:v>
      </x:c>
      <x:c r="B512" t="str">
        <x:v>F</x:v>
      </x:c>
      <x:c r="C512" t="n">
        <x:v>17</x:v>
      </x:c>
      <x:c r="D512" t="str">
        <x:v>R</x:v>
      </x:c>
      <x:c r="E512" t="str">
        <x:v>GT3</x:v>
      </x:c>
      <x:c r="F512" t="str">
        <x:v>T</x:v>
      </x:c>
      <x:c r="G512" t="n">
        <x:v>2</x:v>
      </x:c>
      <x:c r="H512" t="n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n">
        <x:v>2</x:v>
      </x:c>
      <x:c r="N512" t="n">
        <x:v>2</x:v>
      </x:c>
      <x:c r="O512" t="n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n">
        <x:v>5</x:v>
      </x:c>
      <x:c r="Y512" t="n">
        <x:v>3</x:v>
      </x:c>
      <x:c r="Z512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  <x:c r="AH512" t="n">
        <x:v>511</x:v>
      </x:c>
      <x:c r="AI512" t="n">
        <x:v>0</x:v>
      </x:c>
    </x:row>
    <x:row r="513">
      <x:c r="A513" t="str">
        <x:v>MS</x:v>
      </x:c>
      <x:c r="B513" t="str">
        <x:v>F</x:v>
      </x:c>
      <x:c r="C513" t="n">
        <x:v>17</x:v>
      </x:c>
      <x:c r="D513" t="str">
        <x:v>U</x:v>
      </x:c>
      <x:c r="E513" t="str">
        <x:v>GT3</x:v>
      </x:c>
      <x:c r="F513" t="str">
        <x:v>A</x:v>
      </x:c>
      <x:c r="G513" t="n">
        <x:v>1</x:v>
      </x:c>
      <x:c r="H513" t="n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n">
        <x:v>2</x:v>
      </x:c>
      <x:c r="N513" t="n">
        <x:v>2</x:v>
      </x:c>
      <x:c r="O513" t="n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n">
        <x:v>4</x:v>
      </x:c>
      <x:c r="Y513" t="n">
        <x:v>4</x:v>
      </x:c>
      <x:c r="Z513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  <x:c r="AH513" t="n">
        <x:v>512</x:v>
      </x:c>
      <x:c r="AI513" t="n">
        <x:v>0</x:v>
      </x:c>
    </x:row>
    <x:row r="514">
      <x:c r="A514" t="str">
        <x:v>MS</x:v>
      </x:c>
      <x:c r="B514" t="str">
        <x:v>F</x:v>
      </x:c>
      <x:c r="C514" t="n">
        <x:v>18</x:v>
      </x:c>
      <x:c r="D514" t="str">
        <x:v>R</x:v>
      </x:c>
      <x:c r="E514" t="str">
        <x:v>GT3</x:v>
      </x:c>
      <x:c r="F514" t="str">
        <x:v>T</x:v>
      </x:c>
      <x:c r="G514" t="n">
        <x:v>1</x:v>
      </x:c>
      <x:c r="H514" t="n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n">
        <x:v>1</x:v>
      </x:c>
      <x:c r="N514" t="n">
        <x:v>2</x:v>
      </x:c>
      <x:c r="O514" t="n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n">
        <x:v>4</x:v>
      </x:c>
      <x:c r="Y514" t="n">
        <x:v>3</x:v>
      </x:c>
      <x:c r="Z514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  <x:c r="AH514" t="n">
        <x:v>513</x:v>
      </x:c>
      <x:c r="AI514" t="n">
        <x:v>0</x:v>
      </x:c>
    </x:row>
    <x:row r="515">
      <x:c r="A515" t="str">
        <x:v>MS</x:v>
      </x:c>
      <x:c r="B515" t="str">
        <x:v>F</x:v>
      </x:c>
      <x:c r="C515" t="n">
        <x:v>16</x:v>
      </x:c>
      <x:c r="D515" t="str">
        <x:v>U</x:v>
      </x:c>
      <x:c r="E515" t="str">
        <x:v>GT3</x:v>
      </x:c>
      <x:c r="F515" t="str">
        <x:v>T</x:v>
      </x:c>
      <x:c r="G515" t="n">
        <x:v>3</x:v>
      </x:c>
      <x:c r="H515" t="n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n">
        <x:v>1</x:v>
      </x:c>
      <x:c r="N515" t="n">
        <x:v>1</x:v>
      </x:c>
      <x:c r="O515" t="n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n">
        <x:v>3</x:v>
      </x:c>
      <x:c r="Y515" t="n">
        <x:v>1</x:v>
      </x:c>
      <x:c r="Z515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  <x:c r="AH515" t="n">
        <x:v>514</x:v>
      </x:c>
      <x:c r="AI515" t="n">
        <x:v>0</x:v>
      </x:c>
    </x:row>
    <x:row r="516">
      <x:c r="A516" t="str">
        <x:v>MS</x:v>
      </x:c>
      <x:c r="B516" t="str">
        <x:v>F</x:v>
      </x:c>
      <x:c r="C516" t="n">
        <x:v>16</x:v>
      </x:c>
      <x:c r="D516" t="str">
        <x:v>U</x:v>
      </x:c>
      <x:c r="E516" t="str">
        <x:v>GT3</x:v>
      </x:c>
      <x:c r="F516" t="str">
        <x:v>T</x:v>
      </x:c>
      <x:c r="G516" t="n">
        <x:v>3</x:v>
      </x:c>
      <x:c r="H516" t="n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n">
        <x:v>1</x:v>
      </x:c>
      <x:c r="N516" t="n">
        <x:v>1</x:v>
      </x:c>
      <x:c r="O516" t="n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n">
        <x:v>3</x:v>
      </x:c>
      <x:c r="Y516" t="n">
        <x:v>1</x:v>
      </x:c>
      <x:c r="Z516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  <x:c r="AH516" t="n">
        <x:v>515</x:v>
      </x:c>
      <x:c r="AI516" t="n">
        <x:v>0</x:v>
      </x:c>
    </x:row>
    <x:row r="517">
      <x:c r="A517" t="str">
        <x:v>MS</x:v>
      </x:c>
      <x:c r="B517" t="str">
        <x:v>F</x:v>
      </x:c>
      <x:c r="C517" t="n">
        <x:v>18</x:v>
      </x:c>
      <x:c r="D517" t="str">
        <x:v>U</x:v>
      </x:c>
      <x:c r="E517" t="str">
        <x:v>LE3</x:v>
      </x:c>
      <x:c r="F517" t="str">
        <x:v>T</x:v>
      </x:c>
      <x:c r="G517" t="n">
        <x:v>1</x:v>
      </x:c>
      <x:c r="H517" t="n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n">
        <x:v>2</x:v>
      </x:c>
      <x:c r="N517" t="n">
        <x:v>2</x:v>
      </x:c>
      <x:c r="O517" t="n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n">
        <x:v>2</x:v>
      </x:c>
      <x:c r="Y517" t="n">
        <x:v>3</x:v>
      </x:c>
      <x:c r="Z517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  <x:c r="AH517" t="n">
        <x:v>516</x:v>
      </x:c>
      <x:c r="AI517" t="n">
        <x:v>0</x:v>
      </x:c>
    </x:row>
    <x:row r="518">
      <x:c r="A518" t="str">
        <x:v>MS</x:v>
      </x:c>
      <x:c r="B518" t="str">
        <x:v>F</x:v>
      </x:c>
      <x:c r="C518" t="n">
        <x:v>16</x:v>
      </x:c>
      <x:c r="D518" t="str">
        <x:v>R</x:v>
      </x:c>
      <x:c r="E518" t="str">
        <x:v>GT3</x:v>
      </x:c>
      <x:c r="F518" t="str">
        <x:v>T</x:v>
      </x:c>
      <x:c r="G518" t="n">
        <x:v>4</x:v>
      </x:c>
      <x:c r="H518" t="n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n">
        <x:v>1</x:v>
      </x:c>
      <x:c r="N518" t="n">
        <x:v>2</x:v>
      </x:c>
      <x:c r="O518" t="n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n">
        <x:v>4</x:v>
      </x:c>
      <x:c r="Y518" t="n">
        <x:v>3</x:v>
      </x:c>
      <x:c r="Z518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  <x:c r="AH518" t="n">
        <x:v>517</x:v>
      </x:c>
      <x:c r="AI518" t="n">
        <x:v>0</x:v>
      </x:c>
    </x:row>
    <x:row r="519">
      <x:c r="A519" t="str">
        <x:v>MS</x:v>
      </x:c>
      <x:c r="B519" t="str">
        <x:v>F</x:v>
      </x:c>
      <x:c r="C519" t="n">
        <x:v>16</x:v>
      </x:c>
      <x:c r="D519" t="str">
        <x:v>R</x:v>
      </x:c>
      <x:c r="E519" t="str">
        <x:v>LE3</x:v>
      </x:c>
      <x:c r="F519" t="str">
        <x:v>T</x:v>
      </x:c>
      <x:c r="G519" t="n">
        <x:v>1</x:v>
      </x:c>
      <x:c r="H519" t="n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n">
        <x:v>2</x:v>
      </x:c>
      <x:c r="N519" t="n">
        <x:v>1</x:v>
      </x:c>
      <x:c r="O519" t="n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n">
        <x:v>5</x:v>
      </x:c>
      <x:c r="Y519" t="n">
        <x:v>4</x:v>
      </x:c>
      <x:c r="Z519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  <x:c r="AH519" t="n">
        <x:v>518</x:v>
      </x:c>
      <x:c r="AI519" t="n">
        <x:v>0</x:v>
      </x:c>
    </x:row>
    <x:row r="520">
      <x:c r="A520" t="str">
        <x:v>MS</x:v>
      </x:c>
      <x:c r="B520" t="str">
        <x:v>F</x:v>
      </x:c>
      <x:c r="C520" t="n">
        <x:v>18</x:v>
      </x:c>
      <x:c r="D520" t="str">
        <x:v>U</x:v>
      </x:c>
      <x:c r="E520" t="str">
        <x:v>GT3</x:v>
      </x:c>
      <x:c r="F520" t="str">
        <x:v>A</x:v>
      </x:c>
      <x:c r="G520" t="n">
        <x:v>2</x:v>
      </x:c>
      <x:c r="H520" t="n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n">
        <x:v>1</x:v>
      </x:c>
      <x:c r="N520" t="n">
        <x:v>2</x:v>
      </x:c>
      <x:c r="O520" t="n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n">
        <x:v>2</x:v>
      </x:c>
      <x:c r="Y520" t="n">
        <x:v>3</x:v>
      </x:c>
      <x:c r="Z520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  <x:c r="AH520" t="n">
        <x:v>519</x:v>
      </x:c>
      <x:c r="AI520" t="n">
        <x:v>0</x:v>
      </x:c>
    </x:row>
    <x:row r="521">
      <x:c r="A521" t="str">
        <x:v>MS</x:v>
      </x:c>
      <x:c r="B521" t="str">
        <x:v>M</x:v>
      </x:c>
      <x:c r="C521" t="n">
        <x:v>16</x:v>
      </x:c>
      <x:c r="D521" t="str">
        <x:v>R</x:v>
      </x:c>
      <x:c r="E521" t="str">
        <x:v>GT3</x:v>
      </x:c>
      <x:c r="F521" t="str">
        <x:v>T</x:v>
      </x:c>
      <x:c r="G521" t="n">
        <x:v>2</x:v>
      </x:c>
      <x:c r="H521" t="n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n">
        <x:v>2</x:v>
      </x:c>
      <x:c r="N521" t="n">
        <x:v>2</x:v>
      </x:c>
      <x:c r="O521" t="n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n">
        <x:v>5</x:v>
      </x:c>
      <x:c r="Y521" t="n">
        <x:v>2</x:v>
      </x:c>
      <x:c r="Z52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  <x:c r="AH521" t="n">
        <x:v>520</x:v>
      </x:c>
      <x:c r="AI521" t="n">
        <x:v>0</x:v>
      </x:c>
    </x:row>
    <x:row r="522">
      <x:c r="A522" t="str">
        <x:v>MS</x:v>
      </x:c>
      <x:c r="B522" t="str">
        <x:v>F</x:v>
      </x:c>
      <x:c r="C522" t="n">
        <x:v>16</x:v>
      </x:c>
      <x:c r="D522" t="str">
        <x:v>U</x:v>
      </x:c>
      <x:c r="E522" t="str">
        <x:v>LE3</x:v>
      </x:c>
      <x:c r="F522" t="str">
        <x:v>T</x:v>
      </x:c>
      <x:c r="G522" t="n">
        <x:v>1</x:v>
      </x:c>
      <x:c r="H522" t="n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n">
        <x:v>3</x:v>
      </x:c>
      <x:c r="N522" t="n">
        <x:v>2</x:v>
      </x:c>
      <x:c r="O522" t="n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n">
        <x:v>4</x:v>
      </x:c>
      <x:c r="Y522" t="n">
        <x:v>3</x:v>
      </x:c>
      <x:c r="Z522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  <x:c r="AH522" t="n">
        <x:v>521</x:v>
      </x:c>
      <x:c r="AI522" t="n">
        <x:v>0</x:v>
      </x:c>
    </x:row>
    <x:row r="523">
      <x:c r="A523" t="str">
        <x:v>MS</x:v>
      </x:c>
      <x:c r="B523" t="str">
        <x:v>F</x:v>
      </x:c>
      <x:c r="C523" t="n">
        <x:v>16</x:v>
      </x:c>
      <x:c r="D523" t="str">
        <x:v>R</x:v>
      </x:c>
      <x:c r="E523" t="str">
        <x:v>GT3</x:v>
      </x:c>
      <x:c r="F523" t="str">
        <x:v>T</x:v>
      </x:c>
      <x:c r="G523" t="n">
        <x:v>2</x:v>
      </x:c>
      <x:c r="H523" t="n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n">
        <x:v>2</x:v>
      </x:c>
      <x:c r="N523" t="n">
        <x:v>2</x:v>
      </x:c>
      <x:c r="O523" t="n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n">
        <x:v>3</x:v>
      </x:c>
      <x:c r="Y523" t="n">
        <x:v>3</x:v>
      </x:c>
      <x:c r="Z523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  <x:c r="AH523" t="n">
        <x:v>522</x:v>
      </x:c>
      <x:c r="AI523" t="n">
        <x:v>0</x:v>
      </x:c>
    </x:row>
    <x:row r="524">
      <x:c r="A524" t="str">
        <x:v>MS</x:v>
      </x:c>
      <x:c r="B524" t="str">
        <x:v>F</x:v>
      </x:c>
      <x:c r="C524" t="n">
        <x:v>16</x:v>
      </x:c>
      <x:c r="D524" t="str">
        <x:v>U</x:v>
      </x:c>
      <x:c r="E524" t="str">
        <x:v>GT3</x:v>
      </x:c>
      <x:c r="F524" t="str">
        <x:v>T</x:v>
      </x:c>
      <x:c r="G524" t="n">
        <x:v>4</x:v>
      </x:c>
      <x:c r="H524" t="n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n">
        <x:v>1</x:v>
      </x:c>
      <x:c r="N524" t="n">
        <x:v>2</x:v>
      </x:c>
      <x:c r="O524" t="n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n">
        <x:v>4</x:v>
      </x:c>
      <x:c r="Y524" t="n">
        <x:v>3</x:v>
      </x:c>
      <x:c r="Z524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  <x:c r="AH524" t="n">
        <x:v>523</x:v>
      </x:c>
      <x:c r="AI524" t="n">
        <x:v>0</x:v>
      </x:c>
    </x:row>
    <x:row r="525">
      <x:c r="A525" t="str">
        <x:v>MS</x:v>
      </x:c>
      <x:c r="B525" t="str">
        <x:v>M</x:v>
      </x:c>
      <x:c r="C525" t="n">
        <x:v>18</x:v>
      </x:c>
      <x:c r="D525" t="str">
        <x:v>U</x:v>
      </x:c>
      <x:c r="E525" t="str">
        <x:v>LE3</x:v>
      </x:c>
      <x:c r="F525" t="str">
        <x:v>T</x:v>
      </x:c>
      <x:c r="G525" t="n">
        <x:v>4</x:v>
      </x:c>
      <x:c r="H525" t="n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n">
        <x:v>1</x:v>
      </x:c>
      <x:c r="N525" t="n">
        <x:v>4</x:v>
      </x:c>
      <x:c r="O525" t="n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  <x:c r="AH525" t="n">
        <x:v>524</x:v>
      </x:c>
      <x:c r="AI525" t="n">
        <x:v>0</x:v>
      </x:c>
    </x:row>
    <x:row r="526">
      <x:c r="A526" t="str">
        <x:v>MS</x:v>
      </x:c>
      <x:c r="B526" t="str">
        <x:v>F</x:v>
      </x:c>
      <x:c r="C526" t="n">
        <x:v>16</x:v>
      </x:c>
      <x:c r="D526" t="str">
        <x:v>R</x:v>
      </x:c>
      <x:c r="E526" t="str">
        <x:v>LE3</x:v>
      </x:c>
      <x:c r="F526" t="str">
        <x:v>T</x:v>
      </x:c>
      <x:c r="G526" t="n">
        <x:v>3</x:v>
      </x:c>
      <x:c r="H526" t="n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n">
        <x:v>3</x:v>
      </x:c>
      <x:c r="N526" t="n">
        <x:v>2</x:v>
      </x:c>
      <x:c r="O526" t="n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n">
        <x:v>4</x:v>
      </x:c>
      <x:c r="Y526" t="n">
        <x:v>2</x:v>
      </x:c>
      <x:c r="Z526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  <x:c r="AH526" t="n">
        <x:v>525</x:v>
      </x:c>
      <x:c r="AI526" t="n">
        <x:v>0</x:v>
      </x:c>
    </x:row>
    <x:row r="527">
      <x:c r="A527" t="str">
        <x:v>MS</x:v>
      </x:c>
      <x:c r="B527" t="str">
        <x:v>M</x:v>
      </x:c>
      <x:c r="C527" t="n">
        <x:v>17</x:v>
      </x:c>
      <x:c r="D527" t="str">
        <x:v>U</x:v>
      </x:c>
      <x:c r="E527" t="str">
        <x:v>LE3</x:v>
      </x:c>
      <x:c r="F527" t="str">
        <x:v>T</x:v>
      </x:c>
      <x:c r="G527" t="n">
        <x:v>4</x:v>
      </x:c>
      <x:c r="H527" t="n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n">
        <x:v>1</x:v>
      </x:c>
      <x:c r="N527" t="n">
        <x:v>3</x:v>
      </x:c>
      <x:c r="O527" t="n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n">
        <x:v>4</x:v>
      </x:c>
      <x:c r="Y527" t="n">
        <x:v>4</x:v>
      </x:c>
      <x:c r="Z527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  <x:c r="AH527" t="n">
        <x:v>526</x:v>
      </x:c>
      <x:c r="AI527" t="n">
        <x:v>0</x:v>
      </x:c>
    </x:row>
    <x:row r="528">
      <x:c r="A528" t="str">
        <x:v>MS</x:v>
      </x:c>
      <x:c r="B528" t="str">
        <x:v>F</x:v>
      </x:c>
      <x:c r="C528" t="n">
        <x:v>17</x:v>
      </x:c>
      <x:c r="D528" t="str">
        <x:v>R</x:v>
      </x:c>
      <x:c r="E528" t="str">
        <x:v>GT3</x:v>
      </x:c>
      <x:c r="F528" t="str">
        <x:v>T</x:v>
      </x:c>
      <x:c r="G528" t="n">
        <x:v>4</x:v>
      </x:c>
      <x:c r="H528" t="n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n">
        <x:v>1</x:v>
      </x:c>
      <x:c r="N528" t="n">
        <x:v>1</x:v>
      </x:c>
      <x:c r="O528" t="n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n">
        <x:v>4</x:v>
      </x:c>
      <x:c r="Y528" t="n">
        <x:v>2</x:v>
      </x:c>
      <x:c r="Z528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  <x:c r="AH528" t="n">
        <x:v>527</x:v>
      </x:c>
      <x:c r="AI528" t="n">
        <x:v>0</x:v>
      </x:c>
    </x:row>
    <x:row r="529">
      <x:c r="A529" t="str">
        <x:v>MS</x:v>
      </x:c>
      <x:c r="B529" t="str">
        <x:v>M</x:v>
      </x:c>
      <x:c r="C529" t="n">
        <x:v>16</x:v>
      </x:c>
      <x:c r="D529" t="str">
        <x:v>U</x:v>
      </x:c>
      <x:c r="E529" t="str">
        <x:v>LE3</x:v>
      </x:c>
      <x:c r="F529" t="str">
        <x:v>T</x:v>
      </x:c>
      <x:c r="G529" t="n">
        <x:v>2</x:v>
      </x:c>
      <x:c r="H529" t="n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n">
        <x:v>4</x:v>
      </x:c>
      <x:c r="N529" t="n">
        <x:v>3</x:v>
      </x:c>
      <x:c r="O529" t="n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n">
        <x:v>5</x:v>
      </x:c>
      <x:c r="Y529" t="n">
        <x:v>1</x:v>
      </x:c>
      <x:c r="Z529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  <x:c r="AH529" t="n">
        <x:v>528</x:v>
      </x:c>
      <x:c r="AI529" t="n">
        <x:v>0</x:v>
      </x:c>
    </x:row>
    <x:row r="530">
      <x:c r="A530" t="str">
        <x:v>MS</x:v>
      </x:c>
      <x:c r="B530" t="str">
        <x:v>F</x:v>
      </x:c>
      <x:c r="C530" t="n">
        <x:v>17</x:v>
      </x:c>
      <x:c r="D530" t="str">
        <x:v>R</x:v>
      </x:c>
      <x:c r="E530" t="str">
        <x:v>GT3</x:v>
      </x:c>
      <x:c r="F530" t="str">
        <x:v>T</x:v>
      </x:c>
      <x:c r="G530" t="n">
        <x:v>2</x:v>
      </x:c>
      <x:c r="H530" t="n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n">
        <x:v>1</x:v>
      </x:c>
      <x:c r="N530" t="n">
        <x:v>1</x:v>
      </x:c>
      <x:c r="O530" t="n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n">
        <x:v>5</x:v>
      </x:c>
      <x:c r="Y530" t="n">
        <x:v>1</x:v>
      </x:c>
      <x:c r="Z530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  <x:c r="AH530" t="n">
        <x:v>529</x:v>
      </x:c>
      <x:c r="AI530" t="n">
        <x:v>0</x:v>
      </x:c>
    </x:row>
    <x:row r="531">
      <x:c r="A531" t="str">
        <x:v>MS</x:v>
      </x:c>
      <x:c r="B531" t="str">
        <x:v>F</x:v>
      </x:c>
      <x:c r="C531" t="n">
        <x:v>16</x:v>
      </x:c>
      <x:c r="D531" t="str">
        <x:v>U</x:v>
      </x:c>
      <x:c r="E531" t="str">
        <x:v>LE3</x:v>
      </x:c>
      <x:c r="F531" t="str">
        <x:v>T</x:v>
      </x:c>
      <x:c r="G531" t="n">
        <x:v>4</x:v>
      </x:c>
      <x:c r="H531" t="n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n">
        <x:v>2</x:v>
      </x:c>
      <x:c r="N531" t="n">
        <x:v>1</x:v>
      </x:c>
      <x:c r="O531" t="n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n">
        <x:v>5</x:v>
      </x:c>
      <x:c r="Y531" t="n">
        <x:v>1</x:v>
      </x:c>
      <x:c r="Z5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  <x:c r="AH531" t="n">
        <x:v>530</x:v>
      </x:c>
      <x:c r="AI531" t="n">
        <x:v>0</x:v>
      </x:c>
    </x:row>
    <x:row r="532">
      <x:c r="A532" t="str">
        <x:v>MS</x:v>
      </x:c>
      <x:c r="B532" t="str">
        <x:v>M</x:v>
      </x:c>
      <x:c r="C532" t="n">
        <x:v>17</x:v>
      </x:c>
      <x:c r="D532" t="str">
        <x:v>U</x:v>
      </x:c>
      <x:c r="E532" t="str">
        <x:v>GT3</x:v>
      </x:c>
      <x:c r="F532" t="str">
        <x:v>T</x:v>
      </x:c>
      <x:c r="G532" t="n">
        <x:v>3</x:v>
      </x:c>
      <x:c r="H532" t="n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n">
        <x:v>1</x:v>
      </x:c>
      <x:c r="N532" t="n">
        <x:v>1</x:v>
      </x:c>
      <x:c r="O532" t="n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n">
        <x:v>4</x:v>
      </x:c>
      <x:c r="Y532" t="n">
        <x:v>1</x:v>
      </x:c>
      <x:c r="Z532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  <x:c r="AH532" t="n">
        <x:v>531</x:v>
      </x:c>
      <x:c r="AI532" t="n">
        <x:v>0</x:v>
      </x:c>
    </x:row>
    <x:row r="533">
      <x:c r="A533" t="str">
        <x:v>MS</x:v>
      </x:c>
      <x:c r="B533" t="str">
        <x:v>M</x:v>
      </x:c>
      <x:c r="C533" t="n">
        <x:v>17</x:v>
      </x:c>
      <x:c r="D533" t="str">
        <x:v>U</x:v>
      </x:c>
      <x:c r="E533" t="str">
        <x:v>GT3</x:v>
      </x:c>
      <x:c r="F533" t="str">
        <x:v>T</x:v>
      </x:c>
      <x:c r="G533" t="n">
        <x:v>1</x:v>
      </x:c>
      <x:c r="H533" t="n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n">
        <x:v>3</x:v>
      </x:c>
      <x:c r="N533" t="n">
        <x:v>2</x:v>
      </x:c>
      <x:c r="O533" t="n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n">
        <x:v>5</x:v>
      </x:c>
      <x:c r="Y533" t="n">
        <x:v>1</x:v>
      </x:c>
      <x:c r="Z533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  <x:c r="AH533" t="n">
        <x:v>532</x:v>
      </x:c>
      <x:c r="AI533" t="n">
        <x:v>0</x:v>
      </x:c>
    </x:row>
    <x:row r="534">
      <x:c r="A534" t="str">
        <x:v>MS</x:v>
      </x:c>
      <x:c r="B534" t="str">
        <x:v>M</x:v>
      </x:c>
      <x:c r="C534" t="n">
        <x:v>16</x:v>
      </x:c>
      <x:c r="D534" t="str">
        <x:v>U</x:v>
      </x:c>
      <x:c r="E534" t="str">
        <x:v>GT3</x:v>
      </x:c>
      <x:c r="F534" t="str">
        <x:v>T</x:v>
      </x:c>
      <x:c r="G534" t="n">
        <x:v>2</x:v>
      </x:c>
      <x:c r="H534" t="n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n">
        <x:v>2</x:v>
      </x:c>
      <x:c r="N534" t="n">
        <x:v>2</x:v>
      </x:c>
      <x:c r="O534" t="n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n">
        <x:v>4</x:v>
      </x:c>
      <x:c r="Y534" t="n">
        <x:v>2</x:v>
      </x:c>
      <x:c r="Z534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  <x:c r="AH534" t="n">
        <x:v>533</x:v>
      </x:c>
      <x:c r="AI534" t="n">
        <x:v>0</x:v>
      </x:c>
    </x:row>
    <x:row r="535">
      <x:c r="A535" t="str">
        <x:v>MS</x:v>
      </x:c>
      <x:c r="B535" t="str">
        <x:v>F</x:v>
      </x:c>
      <x:c r="C535" t="n">
        <x:v>16</x:v>
      </x:c>
      <x:c r="D535" t="str">
        <x:v>U</x:v>
      </x:c>
      <x:c r="E535" t="str">
        <x:v>LE3</x:v>
      </x:c>
      <x:c r="F535" t="str">
        <x:v>T</x:v>
      </x:c>
      <x:c r="G535" t="n">
        <x:v>2</x:v>
      </x:c>
      <x:c r="H535" t="n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n">
        <x:v>1</x:v>
      </x:c>
      <x:c r="N535" t="n">
        <x:v>2</x:v>
      </x:c>
      <x:c r="O535" t="n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n">
        <x:v>3</x:v>
      </x:c>
      <x:c r="Y535" t="n">
        <x:v>2</x:v>
      </x:c>
      <x:c r="Z535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  <x:c r="AH535" t="n">
        <x:v>534</x:v>
      </x:c>
      <x:c r="AI535" t="n">
        <x:v>0</x:v>
      </x:c>
    </x:row>
    <x:row r="536">
      <x:c r="A536" t="str">
        <x:v>MS</x:v>
      </x:c>
      <x:c r="B536" t="str">
        <x:v>M</x:v>
      </x:c>
      <x:c r="C536" t="n">
        <x:v>16</x:v>
      </x:c>
      <x:c r="D536" t="str">
        <x:v>U</x:v>
      </x:c>
      <x:c r="E536" t="str">
        <x:v>LE3</x:v>
      </x:c>
      <x:c r="F536" t="str">
        <x:v>T</x:v>
      </x:c>
      <x:c r="G536" t="n">
        <x:v>4</x:v>
      </x:c>
      <x:c r="H536" t="n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n">
        <x:v>1</x:v>
      </x:c>
      <x:c r="N536" t="n">
        <x:v>1</x:v>
      </x:c>
      <x:c r="O536" t="n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n">
        <x:v>4</x:v>
      </x:c>
      <x:c r="Y536" t="n">
        <x:v>1</x:v>
      </x:c>
      <x:c r="Z536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  <x:c r="AH536" t="n">
        <x:v>535</x:v>
      </x:c>
      <x:c r="AI536" t="n">
        <x:v>0</x:v>
      </x:c>
    </x:row>
    <x:row r="537">
      <x:c r="A537" t="str">
        <x:v>MS</x:v>
      </x:c>
      <x:c r="B537" t="str">
        <x:v>M</x:v>
      </x:c>
      <x:c r="C537" t="n">
        <x:v>15</x:v>
      </x:c>
      <x:c r="D537" t="str">
        <x:v>R</x:v>
      </x:c>
      <x:c r="E537" t="str">
        <x:v>GT3</x:v>
      </x:c>
      <x:c r="F537" t="str">
        <x:v>T</x:v>
      </x:c>
      <x:c r="G537" t="n">
        <x:v>1</x:v>
      </x:c>
      <x:c r="H537" t="n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n">
        <x:v>3</x:v>
      </x:c>
      <x:c r="N537" t="n">
        <x:v>2</x:v>
      </x:c>
      <x:c r="O537" t="n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n">
        <x:v>5</x:v>
      </x:c>
      <x:c r="Y537" t="n">
        <x:v>5</x:v>
      </x:c>
      <x:c r="Z537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  <x:c r="AH537" t="n">
        <x:v>536</x:v>
      </x:c>
      <x:c r="AI537" t="n">
        <x:v>0</x:v>
      </x:c>
    </x:row>
    <x:row r="538">
      <x:c r="A538" t="str">
        <x:v>MS</x:v>
      </x:c>
      <x:c r="B538" t="str">
        <x:v>M</x:v>
      </x:c>
      <x:c r="C538" t="n">
        <x:v>15</x:v>
      </x:c>
      <x:c r="D538" t="str">
        <x:v>U</x:v>
      </x:c>
      <x:c r="E538" t="str">
        <x:v>LE3</x:v>
      </x:c>
      <x:c r="F538" t="str">
        <x:v>A</x:v>
      </x:c>
      <x:c r="G538" t="n">
        <x:v>2</x:v>
      </x:c>
      <x:c r="H538" t="n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n">
        <x:v>3</x:v>
      </x:c>
      <x:c r="N538" t="n">
        <x:v>4</x:v>
      </x:c>
      <x:c r="O538" t="n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n">
        <x:v>5</x:v>
      </x:c>
      <x:c r="Y538" t="n">
        <x:v>4</x:v>
      </x:c>
      <x:c r="Z538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  <x:c r="AH538" t="n">
        <x:v>537</x:v>
      </x:c>
      <x:c r="AI538" t="n">
        <x:v>0</x:v>
      </x:c>
    </x:row>
    <x:row r="539">
      <x:c r="A539" t="str">
        <x:v>MS</x:v>
      </x:c>
      <x:c r="B539" t="str">
        <x:v>M</x:v>
      </x:c>
      <x:c r="C539" t="n">
        <x:v>15</x:v>
      </x:c>
      <x:c r="D539" t="str">
        <x:v>U</x:v>
      </x:c>
      <x:c r="E539" t="str">
        <x:v>LE3</x:v>
      </x:c>
      <x:c r="F539" t="str">
        <x:v>A</x:v>
      </x:c>
      <x:c r="G539" t="n">
        <x:v>2</x:v>
      </x:c>
      <x:c r="H539" t="n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n">
        <x:v>1</x:v>
      </x:c>
      <x:c r="N539" t="n">
        <x:v>1</x:v>
      </x:c>
      <x:c r="O539" t="n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n">
        <x:v>4</x:v>
      </x:c>
      <x:c r="Y539" t="n">
        <x:v>3</x:v>
      </x:c>
      <x:c r="Z539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  <x:c r="AH539" t="n">
        <x:v>538</x:v>
      </x:c>
      <x:c r="AI539" t="n">
        <x:v>0</x:v>
      </x:c>
    </x:row>
    <x:row r="540">
      <x:c r="A540" t="str">
        <x:v>MS</x:v>
      </x:c>
      <x:c r="B540" t="str">
        <x:v>F</x:v>
      </x:c>
      <x:c r="C540" t="n">
        <x:v>16</x:v>
      </x:c>
      <x:c r="D540" t="str">
        <x:v>R</x:v>
      </x:c>
      <x:c r="E540" t="str">
        <x:v>LE3</x:v>
      </x:c>
      <x:c r="F540" t="str">
        <x:v>T</x:v>
      </x:c>
      <x:c r="G540" t="n">
        <x:v>2</x:v>
      </x:c>
      <x:c r="H540" t="n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n">
        <x:v>1</x:v>
      </x:c>
      <x:c r="N540" t="n">
        <x:v>3</x:v>
      </x:c>
      <x:c r="O540" t="n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n">
        <x:v>4</x:v>
      </x:c>
      <x:c r="Y540" t="n">
        <x:v>3</x:v>
      </x:c>
      <x:c r="Z540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  <x:c r="AH540" t="n">
        <x:v>539</x:v>
      </x:c>
      <x:c r="AI540" t="n">
        <x:v>0</x:v>
      </x:c>
    </x:row>
    <x:row r="541">
      <x:c r="A541" t="str">
        <x:v>MS</x:v>
      </x:c>
      <x:c r="B541" t="str">
        <x:v>F</x:v>
      </x:c>
      <x:c r="C541" t="n">
        <x:v>16</x:v>
      </x:c>
      <x:c r="D541" t="str">
        <x:v>U</x:v>
      </x:c>
      <x:c r="E541" t="str">
        <x:v>LE3</x:v>
      </x:c>
      <x:c r="F541" t="str">
        <x:v>T</x:v>
      </x:c>
      <x:c r="G541" t="n">
        <x:v>4</x:v>
      </x:c>
      <x:c r="H541" t="n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n">
        <x:v>2</x:v>
      </x:c>
      <x:c r="N541" t="n">
        <x:v>2</x:v>
      </x:c>
      <x:c r="O541" t="n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n">
        <x:v>1</x:v>
      </x:c>
      <x:c r="Y541" t="n">
        <x:v>2</x:v>
      </x:c>
      <x:c r="Z54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  <x:c r="AH541" t="n">
        <x:v>540</x:v>
      </x:c>
      <x:c r="AI541" t="n">
        <x:v>0</x:v>
      </x:c>
    </x:row>
    <x:row r="542">
      <x:c r="A542" t="str">
        <x:v>MS</x:v>
      </x:c>
      <x:c r="B542" t="str">
        <x:v>F</x:v>
      </x:c>
      <x:c r="C542" t="n">
        <x:v>17</x:v>
      </x:c>
      <x:c r="D542" t="str">
        <x:v>U</x:v>
      </x:c>
      <x:c r="E542" t="str">
        <x:v>GT3</x:v>
      </x:c>
      <x:c r="F542" t="str">
        <x:v>T</x:v>
      </x:c>
      <x:c r="G542" t="n">
        <x:v>3</x:v>
      </x:c>
      <x:c r="H542" t="n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n">
        <x:v>2</x:v>
      </x:c>
      <x:c r="N542" t="n">
        <x:v>1</x:v>
      </x:c>
      <x:c r="O542" t="n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n">
        <x:v>4</x:v>
      </x:c>
      <x:c r="Y542" t="n">
        <x:v>3</x:v>
      </x:c>
      <x:c r="Z542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  <x:c r="AH542" t="n">
        <x:v>541</x:v>
      </x:c>
      <x:c r="AI542" t="n">
        <x:v>0</x:v>
      </x:c>
    </x:row>
    <x:row r="543">
      <x:c r="A543" t="str">
        <x:v>MS</x:v>
      </x:c>
      <x:c r="B543" t="str">
        <x:v>F</x:v>
      </x:c>
      <x:c r="C543" t="n">
        <x:v>17</x:v>
      </x:c>
      <x:c r="D543" t="str">
        <x:v>R</x:v>
      </x:c>
      <x:c r="E543" t="str">
        <x:v>GT3</x:v>
      </x:c>
      <x:c r="F543" t="str">
        <x:v>T</x:v>
      </x:c>
      <x:c r="G543" t="n">
        <x:v>2</x:v>
      </x:c>
      <x:c r="H543" t="n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n">
        <x:v>2</x:v>
      </x:c>
      <x:c r="N543" t="n">
        <x:v>2</x:v>
      </x:c>
      <x:c r="O543" t="n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n">
        <x:v>5</x:v>
      </x:c>
      <x:c r="Y543" t="n">
        <x:v>1</x:v>
      </x:c>
      <x:c r="Z543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  <x:c r="AH543" t="n">
        <x:v>542</x:v>
      </x:c>
      <x:c r="AI543" t="n">
        <x:v>0</x:v>
      </x:c>
    </x:row>
    <x:row r="544">
      <x:c r="A544" t="str">
        <x:v>MS</x:v>
      </x:c>
      <x:c r="B544" t="str">
        <x:v>F</x:v>
      </x:c>
      <x:c r="C544" t="n">
        <x:v>16</x:v>
      </x:c>
      <x:c r="D544" t="str">
        <x:v>U</x:v>
      </x:c>
      <x:c r="E544" t="str">
        <x:v>GT3</x:v>
      </x:c>
      <x:c r="F544" t="str">
        <x:v>T</x:v>
      </x:c>
      <x:c r="G544" t="n">
        <x:v>4</x:v>
      </x:c>
      <x:c r="H544" t="n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n">
        <x:v>2</x:v>
      </x:c>
      <x:c r="N544" t="n">
        <x:v>3</x:v>
      </x:c>
      <x:c r="O544" t="n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n">
        <x:v>5</x:v>
      </x:c>
      <x:c r="Y544" t="n">
        <x:v>3</x:v>
      </x:c>
      <x:c r="Z544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  <x:c r="AH544" t="n">
        <x:v>543</x:v>
      </x:c>
      <x:c r="AI544" t="n">
        <x:v>0</x:v>
      </x:c>
    </x:row>
    <x:row r="545">
      <x:c r="A545" t="str">
        <x:v>MS</x:v>
      </x:c>
      <x:c r="B545" t="str">
        <x:v>M</x:v>
      </x:c>
      <x:c r="C545" t="n">
        <x:v>17</x:v>
      </x:c>
      <x:c r="D545" t="str">
        <x:v>R</x:v>
      </x:c>
      <x:c r="E545" t="str">
        <x:v>GT3</x:v>
      </x:c>
      <x:c r="F545" t="str">
        <x:v>T</x:v>
      </x:c>
      <x:c r="G545" t="n">
        <x:v>4</x:v>
      </x:c>
      <x:c r="H545" t="n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n">
        <x:v>3</x:v>
      </x:c>
      <x:c r="N545" t="n">
        <x:v>1</x:v>
      </x:c>
      <x:c r="O545" t="n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n">
        <x:v>3</x:v>
      </x:c>
      <x:c r="Y545" t="n">
        <x:v>3</x:v>
      </x:c>
      <x:c r="Z545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  <x:c r="AH545" t="n">
        <x:v>544</x:v>
      </x:c>
      <x:c r="AI545" t="n">
        <x:v>0</x:v>
      </x:c>
    </x:row>
    <x:row r="546">
      <x:c r="A546" t="str">
        <x:v>MS</x:v>
      </x:c>
      <x:c r="B546" t="str">
        <x:v>M</x:v>
      </x:c>
      <x:c r="C546" t="n">
        <x:v>17</x:v>
      </x:c>
      <x:c r="D546" t="str">
        <x:v>R</x:v>
      </x:c>
      <x:c r="E546" t="str">
        <x:v>LE3</x:v>
      </x:c>
      <x:c r="F546" t="str">
        <x:v>T</x:v>
      </x:c>
      <x:c r="G546" t="n">
        <x:v>1</x:v>
      </x:c>
      <x:c r="H546" t="n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n">
        <x:v>2</x:v>
      </x:c>
      <x:c r="N546" t="n">
        <x:v>1</x:v>
      </x:c>
      <x:c r="O546" t="n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n">
        <x:v>5</x:v>
      </x:c>
      <x:c r="Y546" t="n">
        <x:v>1</x:v>
      </x:c>
      <x:c r="Z546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  <x:c r="AH546" t="n">
        <x:v>545</x:v>
      </x:c>
      <x:c r="AI546" t="n">
        <x:v>0</x:v>
      </x:c>
    </x:row>
    <x:row r="547">
      <x:c r="A547" t="str">
        <x:v>MS</x:v>
      </x:c>
      <x:c r="B547" t="str">
        <x:v>M</x:v>
      </x:c>
      <x:c r="C547" t="n">
        <x:v>17</x:v>
      </x:c>
      <x:c r="D547" t="str">
        <x:v>U</x:v>
      </x:c>
      <x:c r="E547" t="str">
        <x:v>GT3</x:v>
      </x:c>
      <x:c r="F547" t="str">
        <x:v>T</x:v>
      </x:c>
      <x:c r="G547" t="n">
        <x:v>3</x:v>
      </x:c>
      <x:c r="H547" t="n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n">
        <x:v>1</x:v>
      </x:c>
      <x:c r="N547" t="n">
        <x:v>2</x:v>
      </x:c>
      <x:c r="O547" t="n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n">
        <x:v>5</x:v>
      </x:c>
      <x:c r="Y547" t="n">
        <x:v>4</x:v>
      </x:c>
      <x:c r="Z547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  <x:c r="AH547" t="n">
        <x:v>546</x:v>
      </x:c>
      <x:c r="AI547" t="n">
        <x:v>0</x:v>
      </x:c>
    </x:row>
    <x:row r="548">
      <x:c r="A548" t="str">
        <x:v>MS</x:v>
      </x:c>
      <x:c r="B548" t="str">
        <x:v>F</x:v>
      </x:c>
      <x:c r="C548" t="n">
        <x:v>17</x:v>
      </x:c>
      <x:c r="D548" t="str">
        <x:v>U</x:v>
      </x:c>
      <x:c r="E548" t="str">
        <x:v>GT3</x:v>
      </x:c>
      <x:c r="F548" t="str">
        <x:v>T</x:v>
      </x:c>
      <x:c r="G548" t="n">
        <x:v>4</x:v>
      </x:c>
      <x:c r="H548" t="n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n">
        <x:v>1</x:v>
      </x:c>
      <x:c r="N548" t="n">
        <x:v>2</x:v>
      </x:c>
      <x:c r="O548" t="n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n">
        <x:v>5</x:v>
      </x:c>
      <x:c r="Y548" t="n">
        <x:v>2</x:v>
      </x:c>
      <x:c r="Z548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  <x:c r="AH548" t="n">
        <x:v>547</x:v>
      </x:c>
      <x:c r="AI548" t="n">
        <x:v>0</x:v>
      </x:c>
    </x:row>
    <x:row r="549">
      <x:c r="A549" t="str">
        <x:v>MS</x:v>
      </x:c>
      <x:c r="B549" t="str">
        <x:v>M</x:v>
      </x:c>
      <x:c r="C549" t="n">
        <x:v>16</x:v>
      </x:c>
      <x:c r="D549" t="str">
        <x:v>R</x:v>
      </x:c>
      <x:c r="E549" t="str">
        <x:v>LE3</x:v>
      </x:c>
      <x:c r="F549" t="str">
        <x:v>T</x:v>
      </x:c>
      <x:c r="G549" t="n">
        <x:v>4</x:v>
      </x:c>
      <x:c r="H549" t="n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n">
        <x:v>1</x:v>
      </x:c>
      <x:c r="N549" t="n">
        <x:v>1</x:v>
      </x:c>
      <x:c r="O549" t="n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n">
        <x:v>4</x:v>
      </x:c>
      <x:c r="Y549" t="n">
        <x:v>1</x:v>
      </x:c>
      <x:c r="Z549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  <x:c r="AH549" t="n">
        <x:v>548</x:v>
      </x:c>
      <x:c r="AI549" t="n">
        <x:v>0</x:v>
      </x:c>
    </x:row>
    <x:row r="550">
      <x:c r="A550" t="str">
        <x:v>MS</x:v>
      </x:c>
      <x:c r="B550" t="str">
        <x:v>F</x:v>
      </x:c>
      <x:c r="C550" t="n">
        <x:v>17</x:v>
      </x:c>
      <x:c r="D550" t="str">
        <x:v>U</x:v>
      </x:c>
      <x:c r="E550" t="str">
        <x:v>GT3</x:v>
      </x:c>
      <x:c r="F550" t="str">
        <x:v>A</x:v>
      </x:c>
      <x:c r="G550" t="n">
        <x:v>1</x:v>
      </x:c>
      <x:c r="H550" t="n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n">
        <x:v>1</x:v>
      </x:c>
      <x:c r="N550" t="n">
        <x:v>2</x:v>
      </x:c>
      <x:c r="O550" t="n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n">
        <x:v>4</x:v>
      </x:c>
      <x:c r="Y550" t="n">
        <x:v>5</x:v>
      </x:c>
      <x:c r="Z550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  <x:c r="AH550" t="n">
        <x:v>549</x:v>
      </x:c>
      <x:c r="AI550" t="n">
        <x:v>0</x:v>
      </x:c>
    </x:row>
    <x:row r="551">
      <x:c r="A551" t="str">
        <x:v>MS</x:v>
      </x:c>
      <x:c r="B551" t="str">
        <x:v>F</x:v>
      </x:c>
      <x:c r="C551" t="n">
        <x:v>17</x:v>
      </x:c>
      <x:c r="D551" t="str">
        <x:v>R</x:v>
      </x:c>
      <x:c r="E551" t="str">
        <x:v>GT3</x:v>
      </x:c>
      <x:c r="F551" t="str">
        <x:v>T</x:v>
      </x:c>
      <x:c r="G551" t="n">
        <x:v>4</x:v>
      </x:c>
      <x:c r="H551" t="n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n">
        <x:v>2</x:v>
      </x:c>
      <x:c r="N551" t="n">
        <x:v>2</x:v>
      </x:c>
      <x:c r="O551" t="n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n">
        <x:v>4</x:v>
      </x:c>
      <x:c r="Y551" t="n">
        <x:v>3</x:v>
      </x:c>
      <x:c r="Z55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  <x:c r="AH551" t="n">
        <x:v>550</x:v>
      </x:c>
      <x:c r="AI551" t="n">
        <x:v>0</x:v>
      </x:c>
    </x:row>
    <x:row r="552">
      <x:c r="A552" t="str">
        <x:v>MS</x:v>
      </x:c>
      <x:c r="B552" t="str">
        <x:v>M</x:v>
      </x:c>
      <x:c r="C552" t="n">
        <x:v>16</x:v>
      </x:c>
      <x:c r="D552" t="str">
        <x:v>U</x:v>
      </x:c>
      <x:c r="E552" t="str">
        <x:v>LE3</x:v>
      </x:c>
      <x:c r="F552" t="str">
        <x:v>A</x:v>
      </x:c>
      <x:c r="G552" t="n">
        <x:v>2</x:v>
      </x:c>
      <x:c r="H552" t="n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n">
        <x:v>2</x:v>
      </x:c>
      <x:c r="N552" t="n">
        <x:v>2</x:v>
      </x:c>
      <x:c r="O552" t="n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n">
        <x:v>4</x:v>
      </x:c>
      <x:c r="Y552" t="n">
        <x:v>1</x:v>
      </x:c>
      <x:c r="Z552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  <x:c r="AH552" t="n">
        <x:v>551</x:v>
      </x:c>
      <x:c r="AI552" t="n">
        <x:v>0</x:v>
      </x:c>
    </x:row>
    <x:row r="553">
      <x:c r="A553" t="str">
        <x:v>MS</x:v>
      </x:c>
      <x:c r="B553" t="str">
        <x:v>M</x:v>
      </x:c>
      <x:c r="C553" t="n">
        <x:v>17</x:v>
      </x:c>
      <x:c r="D553" t="str">
        <x:v>U</x:v>
      </x:c>
      <x:c r="E553" t="str">
        <x:v>GT3</x:v>
      </x:c>
      <x:c r="F553" t="str">
        <x:v>T</x:v>
      </x:c>
      <x:c r="G553" t="n">
        <x:v>3</x:v>
      </x:c>
      <x:c r="H553" t="n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n">
        <x:v>2</x:v>
      </x:c>
      <x:c r="N553" t="n">
        <x:v>2</x:v>
      </x:c>
      <x:c r="O553" t="n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n">
        <x:v>4</x:v>
      </x:c>
      <x:c r="Y553" t="n">
        <x:v>1</x:v>
      </x:c>
      <x:c r="Z553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  <x:c r="AH553" t="n">
        <x:v>552</x:v>
      </x:c>
      <x:c r="AI553" t="n">
        <x:v>0</x:v>
      </x:c>
    </x:row>
    <x:row r="554">
      <x:c r="A554" t="str">
        <x:v>MS</x:v>
      </x:c>
      <x:c r="B554" t="str">
        <x:v>M</x:v>
      </x:c>
      <x:c r="C554" t="n">
        <x:v>19</x:v>
      </x:c>
      <x:c r="D554" t="str">
        <x:v>U</x:v>
      </x:c>
      <x:c r="E554" t="str">
        <x:v>GT3</x:v>
      </x:c>
      <x:c r="F554" t="str">
        <x:v>T</x:v>
      </x:c>
      <x:c r="G554" t="n">
        <x:v>1</x:v>
      </x:c>
      <x:c r="H554" t="n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n">
        <x:v>1</x:v>
      </x:c>
      <x:c r="N554" t="n">
        <x:v>2</x:v>
      </x:c>
      <x:c r="O554" t="n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n">
        <x:v>4</x:v>
      </x:c>
      <x:c r="Y554" t="n">
        <x:v>4</x:v>
      </x:c>
      <x:c r="Z554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  <x:c r="AH554" t="n">
        <x:v>553</x:v>
      </x:c>
      <x:c r="AI554" t="n">
        <x:v>0</x:v>
      </x:c>
    </x:row>
    <x:row r="555">
      <x:c r="A555" t="str">
        <x:v>MS</x:v>
      </x:c>
      <x:c r="B555" t="str">
        <x:v>M</x:v>
      </x:c>
      <x:c r="C555" t="n">
        <x:v>17</x:v>
      </x:c>
      <x:c r="D555" t="str">
        <x:v>U</x:v>
      </x:c>
      <x:c r="E555" t="str">
        <x:v>LE3</x:v>
      </x:c>
      <x:c r="F555" t="str">
        <x:v>A</x:v>
      </x:c>
      <x:c r="G555" t="n">
        <x:v>1</x:v>
      </x:c>
      <x:c r="H555" t="n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n">
        <x:v>1</x:v>
      </x:c>
      <x:c r="N555" t="n">
        <x:v>1</x:v>
      </x:c>
      <x:c r="O555" t="n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n">
        <x:v>4</x:v>
      </x:c>
      <x:c r="Y555" t="n">
        <x:v>1</x:v>
      </x:c>
      <x:c r="Z555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  <x:c r="AH555" t="n">
        <x:v>554</x:v>
      </x:c>
      <x:c r="AI555" t="n">
        <x:v>0</x:v>
      </x:c>
    </x:row>
    <x:row r="556">
      <x:c r="A556" t="str">
        <x:v>MS</x:v>
      </x:c>
      <x:c r="B556" t="str">
        <x:v>F</x:v>
      </x:c>
      <x:c r="C556" t="n">
        <x:v>17</x:v>
      </x:c>
      <x:c r="D556" t="str">
        <x:v>R</x:v>
      </x:c>
      <x:c r="E556" t="str">
        <x:v>GT3</x:v>
      </x:c>
      <x:c r="F556" t="str">
        <x:v>T</x:v>
      </x:c>
      <x:c r="G556" t="n">
        <x:v>1</x:v>
      </x:c>
      <x:c r="H556" t="n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n">
        <x:v>2</x:v>
      </x:c>
      <x:c r="N556" t="n">
        <x:v>1</x:v>
      </x:c>
      <x:c r="O556" t="n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n">
        <x:v>3</x:v>
      </x:c>
      <x:c r="Y556" t="n">
        <x:v>5</x:v>
      </x:c>
      <x:c r="Z556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  <x:c r="AH556" t="n">
        <x:v>555</x:v>
      </x:c>
      <x:c r="AI556" t="n">
        <x:v>0</x:v>
      </x:c>
    </x:row>
    <x:row r="557">
      <x:c r="A557" t="str">
        <x:v>MS</x:v>
      </x:c>
      <x:c r="B557" t="str">
        <x:v>F</x:v>
      </x:c>
      <x:c r="C557" t="n">
        <x:v>16</x:v>
      </x:c>
      <x:c r="D557" t="str">
        <x:v>R</x:v>
      </x:c>
      <x:c r="E557" t="str">
        <x:v>GT3</x:v>
      </x:c>
      <x:c r="F557" t="str">
        <x:v>T</x:v>
      </x:c>
      <x:c r="G557" t="n">
        <x:v>1</x:v>
      </x:c>
      <x:c r="H557" t="n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n">
        <x:v>1</x:v>
      </x:c>
      <x:c r="N557" t="n">
        <x:v>3</x:v>
      </x:c>
      <x:c r="O557" t="n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n">
        <x:v>4</x:v>
      </x:c>
      <x:c r="Y557" t="n">
        <x:v>3</x:v>
      </x:c>
      <x:c r="Z557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  <x:c r="AH557" t="n">
        <x:v>556</x:v>
      </x:c>
      <x:c r="AI557" t="n">
        <x:v>0</x:v>
      </x:c>
    </x:row>
    <x:row r="558">
      <x:c r="A558" t="str">
        <x:v>MS</x:v>
      </x:c>
      <x:c r="B558" t="str">
        <x:v>M</x:v>
      </x:c>
      <x:c r="C558" t="n">
        <x:v>16</x:v>
      </x:c>
      <x:c r="D558" t="str">
        <x:v>R</x:v>
      </x:c>
      <x:c r="E558" t="str">
        <x:v>LE3</x:v>
      </x:c>
      <x:c r="F558" t="str">
        <x:v>T</x:v>
      </x:c>
      <x:c r="G558" t="n">
        <x:v>1</x:v>
      </x:c>
      <x:c r="H558" t="n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n">
        <x:v>1</x:v>
      </x:c>
      <x:c r="N558" t="n">
        <x:v>1</x:v>
      </x:c>
      <x:c r="O558" t="n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n">
        <x:v>4</x:v>
      </x:c>
      <x:c r="Y558" t="n">
        <x:v>4</x:v>
      </x:c>
      <x:c r="Z558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  <x:c r="AH558" t="n">
        <x:v>557</x:v>
      </x:c>
      <x:c r="AI558" t="n">
        <x:v>0</x:v>
      </x:c>
    </x:row>
    <x:row r="559">
      <x:c r="A559" t="str">
        <x:v>MS</x:v>
      </x:c>
      <x:c r="B559" t="str">
        <x:v>F</x:v>
      </x:c>
      <x:c r="C559" t="n">
        <x:v>17</x:v>
      </x:c>
      <x:c r="D559" t="str">
        <x:v>R</x:v>
      </x:c>
      <x:c r="E559" t="str">
        <x:v>GT3</x:v>
      </x:c>
      <x:c r="F559" t="str">
        <x:v>T</x:v>
      </x:c>
      <x:c r="G559" t="n">
        <x:v>3</x:v>
      </x:c>
      <x:c r="H559" t="n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n">
        <x:v>2</x:v>
      </x:c>
      <x:c r="N559" t="n">
        <x:v>2</x:v>
      </x:c>
      <x:c r="O559" t="n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n">
        <x:v>5</x:v>
      </x:c>
      <x:c r="Y559" t="n">
        <x:v>4</x:v>
      </x:c>
      <x:c r="Z559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  <x:c r="AH559" t="n">
        <x:v>558</x:v>
      </x:c>
      <x:c r="AI559" t="n">
        <x:v>0</x:v>
      </x:c>
    </x:row>
    <x:row r="560">
      <x:c r="A560" t="str">
        <x:v>MS</x:v>
      </x:c>
      <x:c r="B560" t="str">
        <x:v>M</x:v>
      </x:c>
      <x:c r="C560" t="n">
        <x:v>17</x:v>
      </x:c>
      <x:c r="D560" t="str">
        <x:v>R</x:v>
      </x:c>
      <x:c r="E560" t="str">
        <x:v>GT3</x:v>
      </x:c>
      <x:c r="F560" t="str">
        <x:v>T</x:v>
      </x:c>
      <x:c r="G560" t="n">
        <x:v>2</x:v>
      </x:c>
      <x:c r="H560" t="n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n">
        <x:v>2</x:v>
      </x:c>
      <x:c r="N560" t="n">
        <x:v>1</x:v>
      </x:c>
      <x:c r="O560" t="n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n">
        <x:v>5</x:v>
      </x:c>
      <x:c r="Y560" t="n">
        <x:v>5</x:v>
      </x:c>
      <x:c r="Z560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  <x:c r="AH560" t="n">
        <x:v>559</x:v>
      </x:c>
      <x:c r="AI560" t="n">
        <x:v>0</x:v>
      </x:c>
    </x:row>
    <x:row r="561">
      <x:c r="A561" t="str">
        <x:v>MS</x:v>
      </x:c>
      <x:c r="B561" t="str">
        <x:v>M</x:v>
      </x:c>
      <x:c r="C561" t="n">
        <x:v>18</x:v>
      </x:c>
      <x:c r="D561" t="str">
        <x:v>R</x:v>
      </x:c>
      <x:c r="E561" t="str">
        <x:v>GT3</x:v>
      </x:c>
      <x:c r="F561" t="str">
        <x:v>T</x:v>
      </x:c>
      <x:c r="G561" t="n">
        <x:v>1</x:v>
      </x:c>
      <x:c r="H561" t="n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n">
        <x:v>3</x:v>
      </x:c>
      <x:c r="N561" t="n">
        <x:v>1</x:v>
      </x:c>
      <x:c r="O561" t="n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n">
        <x:v>4</x:v>
      </x:c>
      <x:c r="Y561" t="n">
        <x:v>3</x:v>
      </x:c>
      <x:c r="Z56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  <x:c r="AH561" t="n">
        <x:v>560</x:v>
      </x:c>
      <x:c r="AI561" t="n">
        <x:v>0</x:v>
      </x:c>
    </x:row>
    <x:row r="562">
      <x:c r="A562" t="str">
        <x:v>MS</x:v>
      </x:c>
      <x:c r="B562" t="str">
        <x:v>M</x:v>
      </x:c>
      <x:c r="C562" t="n">
        <x:v>17</x:v>
      </x:c>
      <x:c r="D562" t="str">
        <x:v>R</x:v>
      </x:c>
      <x:c r="E562" t="str">
        <x:v>GT3</x:v>
      </x:c>
      <x:c r="F562" t="str">
        <x:v>T</x:v>
      </x:c>
      <x:c r="G562" t="n">
        <x:v>1</x:v>
      </x:c>
      <x:c r="H562" t="n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n">
        <x:v>2</x:v>
      </x:c>
      <x:c r="N562" t="n">
        <x:v>1</x:v>
      </x:c>
      <x:c r="O562" t="n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n">
        <x:v>4</x:v>
      </x:c>
      <x:c r="Y562" t="n">
        <x:v>5</x:v>
      </x:c>
      <x:c r="Z562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  <x:c r="AH562" t="n">
        <x:v>561</x:v>
      </x:c>
      <x:c r="AI562" t="n">
        <x:v>0</x:v>
      </x:c>
    </x:row>
    <x:row r="563">
      <x:c r="A563" t="str">
        <x:v>MS</x:v>
      </x:c>
      <x:c r="B563" t="str">
        <x:v>M</x:v>
      </x:c>
      <x:c r="C563" t="n">
        <x:v>18</x:v>
      </x:c>
      <x:c r="D563" t="str">
        <x:v>U</x:v>
      </x:c>
      <x:c r="E563" t="str">
        <x:v>LE3</x:v>
      </x:c>
      <x:c r="F563" t="str">
        <x:v>T</x:v>
      </x:c>
      <x:c r="G563" t="n">
        <x:v>1</x:v>
      </x:c>
      <x:c r="H563" t="n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n">
        <x:v>2</x:v>
      </x:c>
      <x:c r="N563" t="n">
        <x:v>2</x:v>
      </x:c>
      <x:c r="O563" t="n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n">
        <x:v>4</x:v>
      </x:c>
      <x:c r="Y563" t="n">
        <x:v>3</x:v>
      </x:c>
      <x:c r="Z563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  <x:c r="AH563" t="n">
        <x:v>562</x:v>
      </x:c>
      <x:c r="AI563" t="n">
        <x:v>0</x:v>
      </x:c>
    </x:row>
    <x:row r="564">
      <x:c r="A564" t="str">
        <x:v>MS</x:v>
      </x:c>
      <x:c r="B564" t="str">
        <x:v>F</x:v>
      </x:c>
      <x:c r="C564" t="n">
        <x:v>16</x:v>
      </x:c>
      <x:c r="D564" t="str">
        <x:v>R</x:v>
      </x:c>
      <x:c r="E564" t="str">
        <x:v>LE3</x:v>
      </x:c>
      <x:c r="F564" t="str">
        <x:v>T</x:v>
      </x:c>
      <x:c r="G564" t="n">
        <x:v>2</x:v>
      </x:c>
      <x:c r="H564" t="n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n">
        <x:v>1</x:v>
      </x:c>
      <x:c r="N564" t="n">
        <x:v>2</x:v>
      </x:c>
      <x:c r="O564" t="n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n">
        <x:v>5</x:v>
      </x:c>
      <x:c r="Y564" t="n">
        <x:v>4</x:v>
      </x:c>
      <x:c r="Z564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  <x:c r="AH564" t="n">
        <x:v>563</x:v>
      </x:c>
      <x:c r="AI564" t="n">
        <x:v>0</x:v>
      </x:c>
    </x:row>
    <x:row r="565">
      <x:c r="A565" t="str">
        <x:v>MS</x:v>
      </x:c>
      <x:c r="B565" t="str">
        <x:v>M</x:v>
      </x:c>
      <x:c r="C565" t="n">
        <x:v>17</x:v>
      </x:c>
      <x:c r="D565" t="str">
        <x:v>U</x:v>
      </x:c>
      <x:c r="E565" t="str">
        <x:v>GT3</x:v>
      </x:c>
      <x:c r="F565" t="str">
        <x:v>T</x:v>
      </x:c>
      <x:c r="G565" t="n">
        <x:v>2</x:v>
      </x:c>
      <x:c r="H565" t="n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n">
        <x:v>1</x:v>
      </x:c>
      <x:c r="N565" t="n">
        <x:v>1</x:v>
      </x:c>
      <x:c r="O565" t="n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n">
        <x:v>1</x:v>
      </x:c>
      <x:c r="Y565" t="n">
        <x:v>2</x:v>
      </x:c>
      <x:c r="Z565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  <x:c r="AH565" t="n">
        <x:v>564</x:v>
      </x:c>
      <x:c r="AI565" t="n">
        <x:v>0</x:v>
      </x:c>
    </x:row>
    <x:row r="566">
      <x:c r="A566" t="str">
        <x:v>MS</x:v>
      </x:c>
      <x:c r="B566" t="str">
        <x:v>M</x:v>
      </x:c>
      <x:c r="C566" t="n">
        <x:v>16</x:v>
      </x:c>
      <x:c r="D566" t="str">
        <x:v>R</x:v>
      </x:c>
      <x:c r="E566" t="str">
        <x:v>GT3</x:v>
      </x:c>
      <x:c r="F566" t="str">
        <x:v>T</x:v>
      </x:c>
      <x:c r="G566" t="n">
        <x:v>3</x:v>
      </x:c>
      <x:c r="H566" t="n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n">
        <x:v>2</x:v>
      </x:c>
      <x:c r="N566" t="n">
        <x:v>1</x:v>
      </x:c>
      <x:c r="O566" t="n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n">
        <x:v>4</x:v>
      </x:c>
      <x:c r="Y566" t="n">
        <x:v>5</x:v>
      </x:c>
      <x:c r="Z566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  <x:c r="AH566" t="n">
        <x:v>565</x:v>
      </x:c>
      <x:c r="AI566" t="n">
        <x:v>0</x:v>
      </x:c>
    </x:row>
    <x:row r="567">
      <x:c r="A567" t="str">
        <x:v>MS</x:v>
      </x:c>
      <x:c r="B567" t="str">
        <x:v>M</x:v>
      </x:c>
      <x:c r="C567" t="n">
        <x:v>16</x:v>
      </x:c>
      <x:c r="D567" t="str">
        <x:v>R</x:v>
      </x:c>
      <x:c r="E567" t="str">
        <x:v>LE3</x:v>
      </x:c>
      <x:c r="F567" t="str">
        <x:v>T</x:v>
      </x:c>
      <x:c r="G567" t="n">
        <x:v>1</x:v>
      </x:c>
      <x:c r="H567" t="n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n">
        <x:v>2</x:v>
      </x:c>
      <x:c r="N567" t="n">
        <x:v>1</x:v>
      </x:c>
      <x:c r="O567" t="n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n">
        <x:v>4</x:v>
      </x:c>
      <x:c r="Y567" t="n">
        <x:v>5</x:v>
      </x:c>
      <x:c r="Z567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  <x:c r="AH567" t="n">
        <x:v>566</x:v>
      </x:c>
      <x:c r="AI567" t="n">
        <x:v>0</x:v>
      </x:c>
    </x:row>
    <x:row r="568">
      <x:c r="A568" t="str">
        <x:v>MS</x:v>
      </x:c>
      <x:c r="B568" t="str">
        <x:v>M</x:v>
      </x:c>
      <x:c r="C568" t="n">
        <x:v>18</x:v>
      </x:c>
      <x:c r="D568" t="str">
        <x:v>R</x:v>
      </x:c>
      <x:c r="E568" t="str">
        <x:v>GT3</x:v>
      </x:c>
      <x:c r="F568" t="str">
        <x:v>T</x:v>
      </x:c>
      <x:c r="G568" t="n">
        <x:v>1</x:v>
      </x:c>
      <x:c r="H568" t="n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n">
        <x:v>2</x:v>
      </x:c>
      <x:c r="N568" t="n">
        <x:v>1</x:v>
      </x:c>
      <x:c r="O568" t="n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n">
        <x:v>5</x:v>
      </x:c>
      <x:c r="Y568" t="n">
        <x:v>3</x:v>
      </x:c>
      <x:c r="Z568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  <x:c r="AH568" t="n">
        <x:v>567</x:v>
      </x:c>
      <x:c r="AI568" t="n">
        <x:v>0</x:v>
      </x:c>
    </x:row>
    <x:row r="569">
      <x:c r="A569" t="str">
        <x:v>MS</x:v>
      </x:c>
      <x:c r="B569" t="str">
        <x:v>M</x:v>
      </x:c>
      <x:c r="C569" t="n">
        <x:v>18</x:v>
      </x:c>
      <x:c r="D569" t="str">
        <x:v>R</x:v>
      </x:c>
      <x:c r="E569" t="str">
        <x:v>GT3</x:v>
      </x:c>
      <x:c r="F569" t="str">
        <x:v>T</x:v>
      </x:c>
      <x:c r="G569" t="n">
        <x:v>3</x:v>
      </x:c>
      <x:c r="H569" t="n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n">
        <x:v>1</x:v>
      </x:c>
      <x:c r="N569" t="n">
        <x:v>1</x:v>
      </x:c>
      <x:c r="O569" t="n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n">
        <x:v>2</x:v>
      </x:c>
      <x:c r="Y569" t="n">
        <x:v>3</x:v>
      </x:c>
      <x:c r="Z569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  <x:c r="AH569" t="n">
        <x:v>568</x:v>
      </x:c>
      <x:c r="AI569" t="n">
        <x:v>0</x:v>
      </x:c>
    </x:row>
    <x:row r="570">
      <x:c r="A570" t="str">
        <x:v>MS</x:v>
      </x:c>
      <x:c r="B570" t="str">
        <x:v>M</x:v>
      </x:c>
      <x:c r="C570" t="n">
        <x:v>19</x:v>
      </x:c>
      <x:c r="D570" t="str">
        <x:v>U</x:v>
      </x:c>
      <x:c r="E570" t="str">
        <x:v>GT3</x:v>
      </x:c>
      <x:c r="F570" t="str">
        <x:v>T</x:v>
      </x:c>
      <x:c r="G570" t="n">
        <x:v>3</x:v>
      </x:c>
      <x:c r="H570" t="n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n">
        <x:v>2</x:v>
      </x:c>
      <x:c r="N570" t="n">
        <x:v>1</x:v>
      </x:c>
      <x:c r="O570" t="n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n">
        <x:v>3</x:v>
      </x:c>
      <x:c r="Y570" t="n">
        <x:v>2</x:v>
      </x:c>
      <x:c r="Z570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  <x:c r="AH570" t="n">
        <x:v>569</x:v>
      </x:c>
      <x:c r="AI570" t="n">
        <x:v>0</x:v>
      </x:c>
    </x:row>
    <x:row r="571">
      <x:c r="A571" t="str">
        <x:v>MS</x:v>
      </x:c>
      <x:c r="B571" t="str">
        <x:v>M</x:v>
      </x:c>
      <x:c r="C571" t="n">
        <x:v>18</x:v>
      </x:c>
      <x:c r="D571" t="str">
        <x:v>U</x:v>
      </x:c>
      <x:c r="E571" t="str">
        <x:v>GT3</x:v>
      </x:c>
      <x:c r="F571" t="str">
        <x:v>T</x:v>
      </x:c>
      <x:c r="G571" t="n">
        <x:v>3</x:v>
      </x:c>
      <x:c r="H571" t="n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n">
        <x:v>1</x:v>
      </x:c>
      <x:c r="N571" t="n">
        <x:v>2</x:v>
      </x:c>
      <x:c r="O571" t="n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n">
        <x:v>4</x:v>
      </x:c>
      <x:c r="Y571" t="n">
        <x:v>4</x:v>
      </x:c>
      <x:c r="Z57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  <x:c r="AH571" t="n">
        <x:v>570</x:v>
      </x:c>
      <x:c r="AI571" t="n">
        <x:v>0</x:v>
      </x:c>
    </x:row>
    <x:row r="572">
      <x:c r="A572" t="str">
        <x:v>MS</x:v>
      </x:c>
      <x:c r="B572" t="str">
        <x:v>M</x:v>
      </x:c>
      <x:c r="C572" t="n">
        <x:v>16</x:v>
      </x:c>
      <x:c r="D572" t="str">
        <x:v>R</x:v>
      </x:c>
      <x:c r="E572" t="str">
        <x:v>GT3</x:v>
      </x:c>
      <x:c r="F572" t="str">
        <x:v>T</x:v>
      </x:c>
      <x:c r="G572" t="n">
        <x:v>2</x:v>
      </x:c>
      <x:c r="H572" t="n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n">
        <x:v>2</x:v>
      </x:c>
      <x:c r="N572" t="n">
        <x:v>1</x:v>
      </x:c>
      <x:c r="O572" t="n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n">
        <x:v>5</x:v>
      </x:c>
      <x:c r="Y572" t="n">
        <x:v>4</x:v>
      </x:c>
      <x:c r="Z572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  <x:c r="AH572" t="n">
        <x:v>571</x:v>
      </x:c>
      <x:c r="AI572" t="n">
        <x:v>0</x:v>
      </x:c>
    </x:row>
    <x:row r="573">
      <x:c r="A573" t="str">
        <x:v>MS</x:v>
      </x:c>
      <x:c r="B573" t="str">
        <x:v>M</x:v>
      </x:c>
      <x:c r="C573" t="n">
        <x:v>19</x:v>
      </x:c>
      <x:c r="D573" t="str">
        <x:v>U</x:v>
      </x:c>
      <x:c r="E573" t="str">
        <x:v>GT3</x:v>
      </x:c>
      <x:c r="F573" t="str">
        <x:v>T</x:v>
      </x:c>
      <x:c r="G573" t="n">
        <x:v>2</x:v>
      </x:c>
      <x:c r="H573" t="n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n">
        <x:v>2</x:v>
      </x:c>
      <x:c r="N573" t="n">
        <x:v>1</x:v>
      </x:c>
      <x:c r="O573" t="n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n">
        <x:v>4</x:v>
      </x:c>
      <x:c r="Y573" t="n">
        <x:v>4</x:v>
      </x:c>
      <x:c r="Z573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  <x:c r="AH573" t="n">
        <x:v>572</x:v>
      </x:c>
      <x:c r="AI573" t="n">
        <x:v>0</x:v>
      </x:c>
    </x:row>
    <x:row r="574">
      <x:c r="A574" t="str">
        <x:v>MS</x:v>
      </x:c>
      <x:c r="B574" t="str">
        <x:v>F</x:v>
      </x:c>
      <x:c r="C574" t="n">
        <x:v>16</x:v>
      </x:c>
      <x:c r="D574" t="str">
        <x:v>U</x:v>
      </x:c>
      <x:c r="E574" t="str">
        <x:v>GT3</x:v>
      </x:c>
      <x:c r="F574" t="str">
        <x:v>A</x:v>
      </x:c>
      <x:c r="G574" t="n">
        <x:v>3</x:v>
      </x:c>
      <x:c r="H574" t="n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n">
        <x:v>2</x:v>
      </x:c>
      <x:c r="N574" t="n">
        <x:v>2</x:v>
      </x:c>
      <x:c r="O574" t="n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n">
        <x:v>2</x:v>
      </x:c>
      <x:c r="Y574" t="n">
        <x:v>5</x:v>
      </x:c>
      <x:c r="Z574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  <x:c r="AH574" t="n">
        <x:v>573</x:v>
      </x:c>
      <x:c r="AI574" t="n">
        <x:v>0</x:v>
      </x:c>
    </x:row>
    <x:row r="575">
      <x:c r="A575" t="str">
        <x:v>MS</x:v>
      </x:c>
      <x:c r="B575" t="str">
        <x:v>F</x:v>
      </x:c>
      <x:c r="C575" t="n">
        <x:v>17</x:v>
      </x:c>
      <x:c r="D575" t="str">
        <x:v>U</x:v>
      </x:c>
      <x:c r="E575" t="str">
        <x:v>GT3</x:v>
      </x:c>
      <x:c r="F575" t="str">
        <x:v>T</x:v>
      </x:c>
      <x:c r="G575" t="n">
        <x:v>1</x:v>
      </x:c>
      <x:c r="H575" t="n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n">
        <x:v>1</x:v>
      </x:c>
      <x:c r="N575" t="n">
        <x:v>1</x:v>
      </x:c>
      <x:c r="O575" t="n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n">
        <x:v>4</x:v>
      </x:c>
      <x:c r="Y575" t="n">
        <x:v>3</x:v>
      </x:c>
      <x:c r="Z575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  <x:c r="AH575" t="n">
        <x:v>574</x:v>
      </x:c>
      <x:c r="AI575" t="n">
        <x:v>0</x:v>
      </x:c>
    </x:row>
    <x:row r="576">
      <x:c r="A576" t="str">
        <x:v>MS</x:v>
      </x:c>
      <x:c r="B576" t="str">
        <x:v>M</x:v>
      </x:c>
      <x:c r="C576" t="n">
        <x:v>20</x:v>
      </x:c>
      <x:c r="D576" t="str">
        <x:v>R</x:v>
      </x:c>
      <x:c r="E576" t="str">
        <x:v>GT3</x:v>
      </x:c>
      <x:c r="F576" t="str">
        <x:v>T</x:v>
      </x:c>
      <x:c r="G576" t="n">
        <x:v>1</x:v>
      </x:c>
      <x:c r="H576" t="n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n">
        <x:v>2</x:v>
      </x:c>
      <x:c r="N576" t="n">
        <x:v>1</x:v>
      </x:c>
      <x:c r="O576" t="n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n">
        <x:v>4</x:v>
      </x:c>
      <x:c r="Y576" t="n">
        <x:v>4</x:v>
      </x:c>
      <x:c r="Z576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  <x:c r="AH576" t="n">
        <x:v>575</x:v>
      </x:c>
      <x:c r="AI576" t="n">
        <x:v>0</x:v>
      </x:c>
    </x:row>
    <x:row r="577">
      <x:c r="A577" t="str">
        <x:v>MS</x:v>
      </x:c>
      <x:c r="B577" t="str">
        <x:v>F</x:v>
      </x:c>
      <x:c r="C577" t="n">
        <x:v>18</x:v>
      </x:c>
      <x:c r="D577" t="str">
        <x:v>R</x:v>
      </x:c>
      <x:c r="E577" t="str">
        <x:v>GT3</x:v>
      </x:c>
      <x:c r="F577" t="str">
        <x:v>A</x:v>
      </x:c>
      <x:c r="G577" t="n">
        <x:v>4</x:v>
      </x:c>
      <x:c r="H577" t="n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n">
        <x:v>1</x:v>
      </x:c>
      <x:c r="N577" t="n">
        <x:v>1</x:v>
      </x:c>
      <x:c r="O577" t="n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n">
        <x:v>5</x:v>
      </x:c>
      <x:c r="Y577" t="n">
        <x:v>4</x:v>
      </x:c>
      <x:c r="Z577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  <x:c r="AH577" t="n">
        <x:v>576</x:v>
      </x:c>
      <x:c r="AI577" t="n">
        <x:v>0</x:v>
      </x:c>
    </x:row>
    <x:row r="578">
      <x:c r="A578" t="str">
        <x:v>MS</x:v>
      </x:c>
      <x:c r="B578" t="str">
        <x:v>M</x:v>
      </x:c>
      <x:c r="C578" t="n">
        <x:v>18</x:v>
      </x:c>
      <x:c r="D578" t="str">
        <x:v>R</x:v>
      </x:c>
      <x:c r="E578" t="str">
        <x:v>GT3</x:v>
      </x:c>
      <x:c r="F578" t="str">
        <x:v>T</x:v>
      </x:c>
      <x:c r="G578" t="n">
        <x:v>3</x:v>
      </x:c>
      <x:c r="H578" t="n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n">
        <x:v>2</x:v>
      </x:c>
      <x:c r="N578" t="n">
        <x:v>1</x:v>
      </x:c>
      <x:c r="O578" t="n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n">
        <x:v>2</x:v>
      </x:c>
      <x:c r="Y578" t="n">
        <x:v>5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  <x:c r="AH578" t="n">
        <x:v>577</x:v>
      </x:c>
      <x:c r="AI578" t="n">
        <x:v>0</x:v>
      </x:c>
    </x:row>
    <x:row r="579">
      <x:c r="A579" t="str">
        <x:v>MS</x:v>
      </x:c>
      <x:c r="B579" t="str">
        <x:v>M</x:v>
      </x:c>
      <x:c r="C579" t="n">
        <x:v>19</x:v>
      </x:c>
      <x:c r="D579" t="str">
        <x:v>R</x:v>
      </x:c>
      <x:c r="E579" t="str">
        <x:v>GT3</x:v>
      </x:c>
      <x:c r="F579" t="str">
        <x:v>T</x:v>
      </x:c>
      <x:c r="G579" t="n">
        <x:v>1</x:v>
      </x:c>
      <x:c r="H579" t="n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n">
        <x:v>3</x:v>
      </x:c>
      <x:c r="N579" t="n">
        <x:v>2</x:v>
      </x:c>
      <x:c r="O579" t="n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n">
        <x:v>5</x:v>
      </x:c>
      <x:c r="Y579" t="n">
        <x:v>4</x:v>
      </x:c>
      <x:c r="Z579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  <x:c r="AH579" t="n">
        <x:v>578</x:v>
      </x:c>
      <x:c r="AI579" t="n">
        <x:v>0</x:v>
      </x:c>
    </x:row>
    <x:row r="580">
      <x:c r="A580" t="str">
        <x:v>MS</x:v>
      </x:c>
      <x:c r="B580" t="str">
        <x:v>M</x:v>
      </x:c>
      <x:c r="C580" t="n">
        <x:v>17</x:v>
      </x:c>
      <x:c r="D580" t="str">
        <x:v>U</x:v>
      </x:c>
      <x:c r="E580" t="str">
        <x:v>GT3</x:v>
      </x:c>
      <x:c r="F580" t="str">
        <x:v>T</x:v>
      </x:c>
      <x:c r="G580" t="n">
        <x:v>3</x:v>
      </x:c>
      <x:c r="H580" t="n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n">
        <x:v>2</x:v>
      </x:c>
      <x:c r="N580" t="n">
        <x:v>2</x:v>
      </x:c>
      <x:c r="O580" t="n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n">
        <x:v>4</x:v>
      </x:c>
      <x:c r="Y580" t="n">
        <x:v>5</x:v>
      </x:c>
      <x:c r="Z580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  <x:c r="AH580" t="n">
        <x:v>579</x:v>
      </x:c>
      <x:c r="AI580" t="n">
        <x:v>0</x:v>
      </x:c>
    </x:row>
    <x:row r="581">
      <x:c r="A581" t="str">
        <x:v>MS</x:v>
      </x:c>
      <x:c r="B581" t="str">
        <x:v>M</x:v>
      </x:c>
      <x:c r="C581" t="n">
        <x:v>18</x:v>
      </x:c>
      <x:c r="D581" t="str">
        <x:v>U</x:v>
      </x:c>
      <x:c r="E581" t="str">
        <x:v>LE3</x:v>
      </x:c>
      <x:c r="F581" t="str">
        <x:v>T</x:v>
      </x:c>
      <x:c r="G581" t="n">
        <x:v>1</x:v>
      </x:c>
      <x:c r="H581" t="n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n">
        <x:v>1</x:v>
      </x:c>
      <x:c r="N581" t="n">
        <x:v>1</x:v>
      </x:c>
      <x:c r="O581" t="n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n">
        <x:v>4</x:v>
      </x:c>
      <x:c r="Y581" t="n">
        <x:v>3</x:v>
      </x:c>
      <x:c r="Z58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  <x:c r="AH581" t="n">
        <x:v>580</x:v>
      </x:c>
      <x:c r="AI581" t="n">
        <x:v>0</x:v>
      </x:c>
    </x:row>
    <x:row r="582">
      <x:c r="A582" t="str">
        <x:v>MS</x:v>
      </x:c>
      <x:c r="B582" t="str">
        <x:v>M</x:v>
      </x:c>
      <x:c r="C582" t="n">
        <x:v>19</x:v>
      </x:c>
      <x:c r="D582" t="str">
        <x:v>R</x:v>
      </x:c>
      <x:c r="E582" t="str">
        <x:v>GT3</x:v>
      </x:c>
      <x:c r="F582" t="str">
        <x:v>T</x:v>
      </x:c>
      <x:c r="G582" t="n">
        <x:v>1</x:v>
      </x:c>
      <x:c r="H582" t="n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n">
        <x:v>3</x:v>
      </x:c>
      <x:c r="N582" t="n">
        <x:v>1</x:v>
      </x:c>
      <x:c r="O582" t="n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n">
        <x:v>4</x:v>
      </x:c>
      <x:c r="Y582" t="n">
        <x:v>4</x:v>
      </x:c>
      <x:c r="Z582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  <x:c r="AH582" t="n">
        <x:v>581</x:v>
      </x:c>
      <x:c r="AI582" t="n">
        <x:v>0</x:v>
      </x:c>
    </x:row>
    <x:row r="583">
      <x:c r="A583" t="str">
        <x:v>MS</x:v>
      </x:c>
      <x:c r="B583" t="str">
        <x:v>F</x:v>
      </x:c>
      <x:c r="C583" t="n">
        <x:v>18</x:v>
      </x:c>
      <x:c r="D583" t="str">
        <x:v>U</x:v>
      </x:c>
      <x:c r="E583" t="str">
        <x:v>GT3</x:v>
      </x:c>
      <x:c r="F583" t="str">
        <x:v>A</x:v>
      </x:c>
      <x:c r="G583" t="n">
        <x:v>1</x:v>
      </x:c>
      <x:c r="H583" t="n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n">
        <x:v>2</x:v>
      </x:c>
      <x:c r="N583" t="n">
        <x:v>2</x:v>
      </x:c>
      <x:c r="O583" t="n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n">
        <x:v>4</x:v>
      </x:c>
      <x:c r="Y583" t="n">
        <x:v>3</x:v>
      </x:c>
      <x:c r="Z583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  <x:c r="AH583" t="n">
        <x:v>582</x:v>
      </x:c>
      <x:c r="AI583" t="n">
        <x:v>0</x:v>
      </x:c>
    </x:row>
    <x:row r="584">
      <x:c r="A584" t="str">
        <x:v>MS</x:v>
      </x:c>
      <x:c r="B584" t="str">
        <x:v>F</x:v>
      </x:c>
      <x:c r="C584" t="n">
        <x:v>19</x:v>
      </x:c>
      <x:c r="D584" t="str">
        <x:v>U</x:v>
      </x:c>
      <x:c r="E584" t="str">
        <x:v>LE3</x:v>
      </x:c>
      <x:c r="F584" t="str">
        <x:v>A</x:v>
      </x:c>
      <x:c r="G584" t="n">
        <x:v>1</x:v>
      </x:c>
      <x:c r="H584" t="n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n">
        <x:v>1</x:v>
      </x:c>
      <x:c r="N584" t="n">
        <x:v>1</x:v>
      </x:c>
      <x:c r="O584" t="n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n">
        <x:v>1</x:v>
      </x:c>
      <x:c r="Y584" t="n">
        <x:v>4</x:v>
      </x:c>
      <x:c r="Z584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  <x:c r="AH584" t="n">
        <x:v>583</x:v>
      </x:c>
      <x:c r="AI584" t="n">
        <x:v>0</x:v>
      </x:c>
    </x:row>
    <x:row r="585">
      <x:c r="A585" t="str">
        <x:v>MS</x:v>
      </x:c>
      <x:c r="B585" t="str">
        <x:v>F</x:v>
      </x:c>
      <x:c r="C585" t="n">
        <x:v>18</x:v>
      </x:c>
      <x:c r="D585" t="str">
        <x:v>R</x:v>
      </x:c>
      <x:c r="E585" t="str">
        <x:v>GT3</x:v>
      </x:c>
      <x:c r="F585" t="str">
        <x:v>T</x:v>
      </x:c>
      <x:c r="G585" t="n">
        <x:v>2</x:v>
      </x:c>
      <x:c r="H585" t="n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n">
        <x:v>2</x:v>
      </x:c>
      <x:c r="N585" t="n">
        <x:v>1</x:v>
      </x:c>
      <x:c r="O585" t="n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n">
        <x:v>5</x:v>
      </x:c>
      <x:c r="Y585" t="n">
        <x:v>5</x:v>
      </x:c>
      <x:c r="Z585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  <x:c r="AH585" t="n">
        <x:v>584</x:v>
      </x:c>
      <x:c r="AI585" t="n">
        <x:v>0</x:v>
      </x:c>
    </x:row>
    <x:row r="586">
      <x:c r="A586" t="str">
        <x:v>MS</x:v>
      </x:c>
      <x:c r="B586" t="str">
        <x:v>F</x:v>
      </x:c>
      <x:c r="C586" t="n">
        <x:v>17</x:v>
      </x:c>
      <x:c r="D586" t="str">
        <x:v>R</x:v>
      </x:c>
      <x:c r="E586" t="str">
        <x:v>GT3</x:v>
      </x:c>
      <x:c r="F586" t="str">
        <x:v>T</x:v>
      </x:c>
      <x:c r="G586" t="n">
        <x:v>0</x:v>
      </x:c>
      <x:c r="H586" t="n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n">
        <x:v>2</x:v>
      </x:c>
      <x:c r="N586" t="n">
        <x:v>1</x:v>
      </x:c>
      <x:c r="O586" t="n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n">
        <x:v>4</x:v>
      </x:c>
      <x:c r="Y586" t="n">
        <x:v>4</x:v>
      </x:c>
      <x:c r="Z586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  <x:c r="AH586" t="n">
        <x:v>585</x:v>
      </x:c>
      <x:c r="AI586" t="n">
        <x:v>0</x:v>
      </x:c>
    </x:row>
    <x:row r="587">
      <x:c r="A587" t="str">
        <x:v>MS</x:v>
      </x:c>
      <x:c r="B587" t="str">
        <x:v>F</x:v>
      </x:c>
      <x:c r="C587" t="n">
        <x:v>17</x:v>
      </x:c>
      <x:c r="D587" t="str">
        <x:v>R</x:v>
      </x:c>
      <x:c r="E587" t="str">
        <x:v>LE3</x:v>
      </x:c>
      <x:c r="F587" t="str">
        <x:v>A</x:v>
      </x:c>
      <x:c r="G587" t="n">
        <x:v>3</x:v>
      </x:c>
      <x:c r="H587" t="n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n">
        <x:v>2</x:v>
      </x:c>
      <x:c r="N587" t="n">
        <x:v>3</x:v>
      </x:c>
      <x:c r="O587" t="n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n">
        <x:v>4</x:v>
      </x:c>
      <x:c r="Y587" t="n">
        <x:v>2</x:v>
      </x:c>
      <x:c r="Z587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  <x:c r="AH587" t="n">
        <x:v>586</x:v>
      </x:c>
      <x:c r="AI587" t="n">
        <x:v>0</x:v>
      </x:c>
    </x:row>
    <x:row r="588">
      <x:c r="A588" t="str">
        <x:v>MS</x:v>
      </x:c>
      <x:c r="B588" t="str">
        <x:v>F</x:v>
      </x:c>
      <x:c r="C588" t="n">
        <x:v>17</x:v>
      </x:c>
      <x:c r="D588" t="str">
        <x:v>U</x:v>
      </x:c>
      <x:c r="E588" t="str">
        <x:v>GT3</x:v>
      </x:c>
      <x:c r="F588" t="str">
        <x:v>T</x:v>
      </x:c>
      <x:c r="G588" t="n">
        <x:v>4</x:v>
      </x:c>
      <x:c r="H588" t="n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n">
        <x:v>1</x:v>
      </x:c>
      <x:c r="N588" t="n">
        <x:v>2</x:v>
      </x:c>
      <x:c r="O588" t="n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n">
        <x:v>5</x:v>
      </x:c>
      <x:c r="Y588" t="n">
        <x:v>5</x:v>
      </x:c>
      <x:c r="Z588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  <x:c r="AH588" t="n">
        <x:v>587</x:v>
      </x:c>
      <x:c r="AI588" t="n">
        <x:v>0</x:v>
      </x:c>
    </x:row>
    <x:row r="589">
      <x:c r="A589" t="str">
        <x:v>MS</x:v>
      </x:c>
      <x:c r="B589" t="str">
        <x:v>F</x:v>
      </x:c>
      <x:c r="C589" t="n">
        <x:v>18</x:v>
      </x:c>
      <x:c r="D589" t="str">
        <x:v>R</x:v>
      </x:c>
      <x:c r="E589" t="str">
        <x:v>LE3</x:v>
      </x:c>
      <x:c r="F589" t="str">
        <x:v>T</x:v>
      </x:c>
      <x:c r="G589" t="n">
        <x:v>2</x:v>
      </x:c>
      <x:c r="H589" t="n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n">
        <x:v>1</x:v>
      </x:c>
      <x:c r="N589" t="n">
        <x:v>2</x:v>
      </x:c>
      <x:c r="O589" t="n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n">
        <x:v>2</x:v>
      </x:c>
      <x:c r="Y589" t="n">
        <x:v>3</x:v>
      </x:c>
      <x:c r="Z589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  <x:c r="AH589" t="n">
        <x:v>588</x:v>
      </x:c>
      <x:c r="AI589" t="n">
        <x:v>0</x:v>
      </x:c>
    </x:row>
    <x:row r="590">
      <x:c r="A590" t="str">
        <x:v>MS</x:v>
      </x:c>
      <x:c r="B590" t="str">
        <x:v>F</x:v>
      </x:c>
      <x:c r="C590" t="n">
        <x:v>17</x:v>
      </x:c>
      <x:c r="D590" t="str">
        <x:v>U</x:v>
      </x:c>
      <x:c r="E590" t="str">
        <x:v>GT3</x:v>
      </x:c>
      <x:c r="F590" t="str">
        <x:v>T</x:v>
      </x:c>
      <x:c r="G590" t="n">
        <x:v>4</x:v>
      </x:c>
      <x:c r="H590" t="n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n">
        <x:v>1</x:v>
      </x:c>
      <x:c r="N590" t="n">
        <x:v>1</x:v>
      </x:c>
      <x:c r="O590" t="n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n">
        <x:v>3</x:v>
      </x:c>
      <x:c r="Y590" t="n">
        <x:v>2</x:v>
      </x:c>
      <x:c r="Z590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  <x:c r="AH590" t="n">
        <x:v>589</x:v>
      </x:c>
      <x:c r="AI590" t="n">
        <x:v>0</x:v>
      </x:c>
    </x:row>
    <x:row r="591">
      <x:c r="A591" t="str">
        <x:v>MS</x:v>
      </x:c>
      <x:c r="B591" t="str">
        <x:v>F</x:v>
      </x:c>
      <x:c r="C591" t="n">
        <x:v>17</x:v>
      </x:c>
      <x:c r="D591" t="str">
        <x:v>U</x:v>
      </x:c>
      <x:c r="E591" t="str">
        <x:v>LE3</x:v>
      </x:c>
      <x:c r="F591" t="str">
        <x:v>T</x:v>
      </x:c>
      <x:c r="G591" t="n">
        <x:v>1</x:v>
      </x:c>
      <x:c r="H591" t="n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n">
        <x:v>1</x:v>
      </x:c>
      <x:c r="N591" t="n">
        <x:v>1</x:v>
      </x:c>
      <x:c r="O591" t="n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n">
        <x:v>5</x:v>
      </x:c>
      <x:c r="Y591" t="n">
        <x:v>5</x:v>
      </x:c>
      <x:c r="Z59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  <x:c r="AH591" t="n">
        <x:v>590</x:v>
      </x:c>
      <x:c r="AI591" t="n">
        <x:v>0</x:v>
      </x:c>
    </x:row>
    <x:row r="592">
      <x:c r="A592" t="str">
        <x:v>MS</x:v>
      </x:c>
      <x:c r="B592" t="str">
        <x:v>F</x:v>
      </x:c>
      <x:c r="C592" t="n">
        <x:v>18</x:v>
      </x:c>
      <x:c r="D592" t="str">
        <x:v>U</x:v>
      </x:c>
      <x:c r="E592" t="str">
        <x:v>GT3</x:v>
      </x:c>
      <x:c r="F592" t="str">
        <x:v>T</x:v>
      </x:c>
      <x:c r="G592" t="n">
        <x:v>1</x:v>
      </x:c>
      <x:c r="H592" t="n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n">
        <x:v>3</x:v>
      </x:c>
      <x:c r="N592" t="n">
        <x:v>2</x:v>
      </x:c>
      <x:c r="O592" t="n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n">
        <x:v>3</x:v>
      </x:c>
      <x:c r="Y592" t="n">
        <x:v>4</x:v>
      </x:c>
      <x:c r="Z592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  <x:c r="AH592" t="n">
        <x:v>591</x:v>
      </x:c>
      <x:c r="AI592" t="n">
        <x:v>0</x:v>
      </x:c>
    </x:row>
    <x:row r="593">
      <x:c r="A593" t="str">
        <x:v>MS</x:v>
      </x:c>
      <x:c r="B593" t="str">
        <x:v>F</x:v>
      </x:c>
      <x:c r="C593" t="n">
        <x:v>18</x:v>
      </x:c>
      <x:c r="D593" t="str">
        <x:v>U</x:v>
      </x:c>
      <x:c r="E593" t="str">
        <x:v>GT3</x:v>
      </x:c>
      <x:c r="F593" t="str">
        <x:v>T</x:v>
      </x:c>
      <x:c r="G593" t="n">
        <x:v>2</x:v>
      </x:c>
      <x:c r="H593" t="n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n">
        <x:v>2</x:v>
      </x:c>
      <x:c r="N593" t="n">
        <x:v>2</x:v>
      </x:c>
      <x:c r="O593" t="n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n">
        <x:v>4</x:v>
      </x:c>
      <x:c r="Y593" t="n">
        <x:v>3</x:v>
      </x:c>
      <x:c r="Z593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  <x:c r="AH593" t="n">
        <x:v>592</x:v>
      </x:c>
      <x:c r="AI593" t="n">
        <x:v>0</x:v>
      </x:c>
    </x:row>
    <x:row r="594">
      <x:c r="A594" t="str">
        <x:v>MS</x:v>
      </x:c>
      <x:c r="B594" t="str">
        <x:v>F</x:v>
      </x:c>
      <x:c r="C594" t="n">
        <x:v>17</x:v>
      </x:c>
      <x:c r="D594" t="str">
        <x:v>U</x:v>
      </x:c>
      <x:c r="E594" t="str">
        <x:v>GT3</x:v>
      </x:c>
      <x:c r="F594" t="str">
        <x:v>T</x:v>
      </x:c>
      <x:c r="G594" t="n">
        <x:v>3</x:v>
      </x:c>
      <x:c r="H594" t="n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n">
        <x:v>2</x:v>
      </x:c>
      <x:c r="N594" t="n">
        <x:v>1</x:v>
      </x:c>
      <x:c r="O594" t="n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n">
        <x:v>4</x:v>
      </x:c>
      <x:c r="Y594" t="n">
        <x:v>4</x:v>
      </x:c>
      <x:c r="Z594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  <x:c r="AH594" t="n">
        <x:v>593</x:v>
      </x:c>
      <x:c r="AI594" t="n">
        <x:v>0</x:v>
      </x:c>
    </x:row>
    <x:row r="595">
      <x:c r="A595" t="str">
        <x:v>MS</x:v>
      </x:c>
      <x:c r="B595" t="str">
        <x:v>F</x:v>
      </x:c>
      <x:c r="C595" t="n">
        <x:v>18</x:v>
      </x:c>
      <x:c r="D595" t="str">
        <x:v>U</x:v>
      </x:c>
      <x:c r="E595" t="str">
        <x:v>LE3</x:v>
      </x:c>
      <x:c r="F595" t="str">
        <x:v>A</x:v>
      </x:c>
      <x:c r="G595" t="n">
        <x:v>1</x:v>
      </x:c>
      <x:c r="H595" t="n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n">
        <x:v>2</x:v>
      </x:c>
      <x:c r="N595" t="n">
        <x:v>2</x:v>
      </x:c>
      <x:c r="O595" t="n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n">
        <x:v>4</x:v>
      </x:c>
      <x:c r="Y595" t="n">
        <x:v>4</x:v>
      </x:c>
      <x:c r="Z595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  <x:c r="AH595" t="n">
        <x:v>594</x:v>
      </x:c>
      <x:c r="AI595" t="n">
        <x:v>0</x:v>
      </x:c>
    </x:row>
    <x:row r="596">
      <x:c r="A596" t="str">
        <x:v>MS</x:v>
      </x:c>
      <x:c r="B596" t="str">
        <x:v>F</x:v>
      </x:c>
      <x:c r="C596" t="n">
        <x:v>18</x:v>
      </x:c>
      <x:c r="D596" t="str">
        <x:v>U</x:v>
      </x:c>
      <x:c r="E596" t="str">
        <x:v>GT3</x:v>
      </x:c>
      <x:c r="F596" t="str">
        <x:v>T</x:v>
      </x:c>
      <x:c r="G596" t="n">
        <x:v>4</x:v>
      </x:c>
      <x:c r="H596" t="n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n">
        <x:v>2</x:v>
      </x:c>
      <x:c r="N596" t="n">
        <x:v>2</x:v>
      </x:c>
      <x:c r="O596" t="n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n">
        <x:v>4</x:v>
      </x:c>
      <x:c r="Y596" t="n">
        <x:v>3</x:v>
      </x:c>
      <x:c r="Z596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  <x:c r="AH596" t="n">
        <x:v>595</x:v>
      </x:c>
      <x:c r="AI596" t="n">
        <x:v>0</x:v>
      </x:c>
    </x:row>
    <x:row r="597">
      <x:c r="A597" t="str">
        <x:v>MS</x:v>
      </x:c>
      <x:c r="B597" t="str">
        <x:v>M</x:v>
      </x:c>
      <x:c r="C597" t="n">
        <x:v>18</x:v>
      </x:c>
      <x:c r="D597" t="str">
        <x:v>U</x:v>
      </x:c>
      <x:c r="E597" t="str">
        <x:v>LE3</x:v>
      </x:c>
      <x:c r="F597" t="str">
        <x:v>T</x:v>
      </x:c>
      <x:c r="G597" t="n">
        <x:v>4</x:v>
      </x:c>
      <x:c r="H597" t="n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n">
        <x:v>1</x:v>
      </x:c>
      <x:c r="N597" t="n">
        <x:v>1</x:v>
      </x:c>
      <x:c r="O597" t="n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n">
        <x:v>5</x:v>
      </x:c>
      <x:c r="Y597" t="n">
        <x:v>4</x:v>
      </x:c>
      <x:c r="Z597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  <x:c r="AH597" t="n">
        <x:v>596</x:v>
      </x:c>
      <x:c r="AI597" t="n">
        <x:v>0</x:v>
      </x:c>
    </x:row>
    <x:row r="598">
      <x:c r="A598" t="str">
        <x:v>MS</x:v>
      </x:c>
      <x:c r="B598" t="str">
        <x:v>F</x:v>
      </x:c>
      <x:c r="C598" t="n">
        <x:v>17</x:v>
      </x:c>
      <x:c r="D598" t="str">
        <x:v>U</x:v>
      </x:c>
      <x:c r="E598" t="str">
        <x:v>GT3</x:v>
      </x:c>
      <x:c r="F598" t="str">
        <x:v>T</x:v>
      </x:c>
      <x:c r="G598" t="n">
        <x:v>4</x:v>
      </x:c>
      <x:c r="H598" t="n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n">
        <x:v>2</x:v>
      </x:c>
      <x:c r="N598" t="n">
        <x:v>2</x:v>
      </x:c>
      <x:c r="O598" t="n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n">
        <x:v>4</x:v>
      </x:c>
      <x:c r="Y598" t="n">
        <x:v>3</x:v>
      </x:c>
      <x:c r="Z598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  <x:c r="AH598" t="n">
        <x:v>597</x:v>
      </x:c>
      <x:c r="AI598" t="n">
        <x:v>0</x:v>
      </x:c>
    </x:row>
    <x:row r="599">
      <x:c r="A599" t="str">
        <x:v>MS</x:v>
      </x:c>
      <x:c r="B599" t="str">
        <x:v>F</x:v>
      </x:c>
      <x:c r="C599" t="n">
        <x:v>18</x:v>
      </x:c>
      <x:c r="D599" t="str">
        <x:v>R</x:v>
      </x:c>
      <x:c r="E599" t="str">
        <x:v>GT3</x:v>
      </x:c>
      <x:c r="F599" t="str">
        <x:v>T</x:v>
      </x:c>
      <x:c r="G599" t="n">
        <x:v>2</x:v>
      </x:c>
      <x:c r="H599" t="n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n">
        <x:v>3</x:v>
      </x:c>
      <x:c r="N599" t="n">
        <x:v>2</x:v>
      </x:c>
      <x:c r="O599" t="n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n">
        <x:v>4</x:v>
      </x:c>
      <x:c r="Y599" t="n">
        <x:v>3</x:v>
      </x:c>
      <x:c r="Z599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  <x:c r="AH599" t="n">
        <x:v>598</x:v>
      </x:c>
      <x:c r="AI599" t="n">
        <x:v>0</x:v>
      </x:c>
    </x:row>
    <x:row r="600">
      <x:c r="A600" t="str">
        <x:v>MS</x:v>
      </x:c>
      <x:c r="B600" t="str">
        <x:v>M</x:v>
      </x:c>
      <x:c r="C600" t="n">
        <x:v>18</x:v>
      </x:c>
      <x:c r="D600" t="str">
        <x:v>U</x:v>
      </x:c>
      <x:c r="E600" t="str">
        <x:v>LE3</x:v>
      </x:c>
      <x:c r="F600" t="str">
        <x:v>T</x:v>
      </x:c>
      <x:c r="G600" t="n">
        <x:v>1</x:v>
      </x:c>
      <x:c r="H600" t="n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n">
        <x:v>2</x:v>
      </x:c>
      <x:c r="N600" t="n">
        <x:v>1</x:v>
      </x:c>
      <x:c r="O600" t="n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n">
        <x:v>4</x:v>
      </x:c>
      <x:c r="Y600" t="n">
        <x:v>1</x:v>
      </x:c>
      <x:c r="Z600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  <x:c r="AH600" t="n">
        <x:v>599</x:v>
      </x:c>
      <x:c r="AI600" t="n">
        <x:v>0</x:v>
      </x:c>
    </x:row>
    <x:row r="601">
      <x:c r="A601" t="str">
        <x:v>MS</x:v>
      </x:c>
      <x:c r="B601" t="str">
        <x:v>M</x:v>
      </x:c>
      <x:c r="C601" t="n">
        <x:v>18</x:v>
      </x:c>
      <x:c r="D601" t="str">
        <x:v>R</x:v>
      </x:c>
      <x:c r="E601" t="str">
        <x:v>GT3</x:v>
      </x:c>
      <x:c r="F601" t="str">
        <x:v>T</x:v>
      </x:c>
      <x:c r="G601" t="n">
        <x:v>4</x:v>
      </x:c>
      <x:c r="H601" t="n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n">
        <x:v>3</x:v>
      </x:c>
      <x:c r="N601" t="n">
        <x:v>1</x:v>
      </x:c>
      <x:c r="O601" t="n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n">
        <x:v>2</x:v>
      </x:c>
      <x:c r="Y601" t="n">
        <x:v>5</x:v>
      </x:c>
      <x:c r="Z60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  <x:c r="AH601" t="n">
        <x:v>600</x:v>
      </x:c>
      <x:c r="AI601" t="n">
        <x:v>0</x:v>
      </x:c>
    </x:row>
    <x:row r="602">
      <x:c r="A602" t="str">
        <x:v>MS</x:v>
      </x:c>
      <x:c r="B602" t="str">
        <x:v>M</x:v>
      </x:c>
      <x:c r="C602" t="n">
        <x:v>17</x:v>
      </x:c>
      <x:c r="D602" t="str">
        <x:v>R</x:v>
      </x:c>
      <x:c r="E602" t="str">
        <x:v>GT3</x:v>
      </x:c>
      <x:c r="F602" t="str">
        <x:v>T</x:v>
      </x:c>
      <x:c r="G602" t="n">
        <x:v>1</x:v>
      </x:c>
      <x:c r="H602" t="n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n">
        <x:v>3</x:v>
      </x:c>
      <x:c r="N602" t="n">
        <x:v>1</x:v>
      </x:c>
      <x:c r="O602" t="n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n">
        <x:v>4</x:v>
      </x:c>
      <x:c r="Y602" t="n">
        <x:v>2</x:v>
      </x:c>
      <x:c r="Z602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  <x:c r="AH602" t="n">
        <x:v>601</x:v>
      </x:c>
      <x:c r="AI602" t="n">
        <x:v>0</x:v>
      </x:c>
    </x:row>
    <x:row r="603">
      <x:c r="A603" t="str">
        <x:v>MS</x:v>
      </x:c>
      <x:c r="B603" t="str">
        <x:v>F</x:v>
      </x:c>
      <x:c r="C603" t="n">
        <x:v>18</x:v>
      </x:c>
      <x:c r="D603" t="str">
        <x:v>U</x:v>
      </x:c>
      <x:c r="E603" t="str">
        <x:v>GT3</x:v>
      </x:c>
      <x:c r="F603" t="str">
        <x:v>T</x:v>
      </x:c>
      <x:c r="G603" t="n">
        <x:v>2</x:v>
      </x:c>
      <x:c r="H603" t="n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n">
        <x:v>2</x:v>
      </x:c>
      <x:c r="N603" t="n">
        <x:v>2</x:v>
      </x:c>
      <x:c r="O603" t="n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n">
        <x:v>1</x:v>
      </x:c>
      <x:c r="Y603" t="n">
        <x:v>3</x:v>
      </x:c>
      <x:c r="Z603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  <x:c r="AH603" t="n">
        <x:v>602</x:v>
      </x:c>
      <x:c r="AI603" t="n">
        <x:v>0</x:v>
      </x:c>
    </x:row>
    <x:row r="604">
      <x:c r="A604" t="str">
        <x:v>MS</x:v>
      </x:c>
      <x:c r="B604" t="str">
        <x:v>F</x:v>
      </x:c>
      <x:c r="C604" t="n">
        <x:v>18</x:v>
      </x:c>
      <x:c r="D604" t="str">
        <x:v>U</x:v>
      </x:c>
      <x:c r="E604" t="str">
        <x:v>LE3</x:v>
      </x:c>
      <x:c r="F604" t="str">
        <x:v>T</x:v>
      </x:c>
      <x:c r="G604" t="n">
        <x:v>2</x:v>
      </x:c>
      <x:c r="H604" t="n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n">
        <x:v>2</x:v>
      </x:c>
      <x:c r="N604" t="n">
        <x:v>3</x:v>
      </x:c>
      <x:c r="O604" t="n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n">
        <x:v>5</x:v>
      </x:c>
      <x:c r="Y604" t="n">
        <x:v>4</x:v>
      </x:c>
      <x:c r="Z604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  <x:c r="AH604" t="n">
        <x:v>603</x:v>
      </x:c>
      <x:c r="AI604" t="n">
        <x:v>0</x:v>
      </x:c>
    </x:row>
    <x:row r="605">
      <x:c r="A605" t="str">
        <x:v>MS</x:v>
      </x:c>
      <x:c r="B605" t="str">
        <x:v>F</x:v>
      </x:c>
      <x:c r="C605" t="n">
        <x:v>18</x:v>
      </x:c>
      <x:c r="D605" t="str">
        <x:v>R</x:v>
      </x:c>
      <x:c r="E605" t="str">
        <x:v>LE3</x:v>
      </x:c>
      <x:c r="F605" t="str">
        <x:v>A</x:v>
      </x:c>
      <x:c r="G605" t="n">
        <x:v>4</x:v>
      </x:c>
      <x:c r="H605" t="n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n">
        <x:v>1</x:v>
      </x:c>
      <x:c r="N605" t="n">
        <x:v>2</x:v>
      </x:c>
      <x:c r="O605" t="n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n">
        <x:v>5</x:v>
      </x:c>
      <x:c r="Y605" t="n">
        <x:v>3</x:v>
      </x:c>
      <x:c r="Z605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  <x:c r="AH605" t="n">
        <x:v>604</x:v>
      </x:c>
      <x:c r="AI605" t="n">
        <x:v>0</x:v>
      </x:c>
    </x:row>
    <x:row r="606">
      <x:c r="A606" t="str">
        <x:v>MS</x:v>
      </x:c>
      <x:c r="B606" t="str">
        <x:v>F</x:v>
      </x:c>
      <x:c r="C606" t="n">
        <x:v>18</x:v>
      </x:c>
      <x:c r="D606" t="str">
        <x:v>U</x:v>
      </x:c>
      <x:c r="E606" t="str">
        <x:v>GT3</x:v>
      </x:c>
      <x:c r="F606" t="str">
        <x:v>T</x:v>
      </x:c>
      <x:c r="G606" t="n">
        <x:v>1</x:v>
      </x:c>
      <x:c r="H606" t="n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n">
        <x:v>3</x:v>
      </x:c>
      <x:c r="N606" t="n">
        <x:v>2</x:v>
      </x:c>
      <x:c r="O606" t="n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n">
        <x:v>4</x:v>
      </x:c>
      <x:c r="Y606" t="n">
        <x:v>4</x:v>
      </x:c>
      <x:c r="Z606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  <x:c r="AH606" t="n">
        <x:v>605</x:v>
      </x:c>
      <x:c r="AI606" t="n">
        <x:v>0</x:v>
      </x:c>
    </x:row>
    <x:row r="607">
      <x:c r="A607" t="str">
        <x:v>MS</x:v>
      </x:c>
      <x:c r="B607" t="str">
        <x:v>F</x:v>
      </x:c>
      <x:c r="C607" t="n">
        <x:v>19</x:v>
      </x:c>
      <x:c r="D607" t="str">
        <x:v>U</x:v>
      </x:c>
      <x:c r="E607" t="str">
        <x:v>GT3</x:v>
      </x:c>
      <x:c r="F607" t="str">
        <x:v>T</x:v>
      </x:c>
      <x:c r="G607" t="n">
        <x:v>1</x:v>
      </x:c>
      <x:c r="H607" t="n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n">
        <x:v>2</x:v>
      </x:c>
      <x:c r="N607" t="n">
        <x:v>1</x:v>
      </x:c>
      <x:c r="O607" t="n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n">
        <x:v>5</x:v>
      </x:c>
      <x:c r="Y607" t="n">
        <x:v>5</x:v>
      </x:c>
      <x:c r="Z607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  <x:c r="AH607" t="n">
        <x:v>606</x:v>
      </x:c>
      <x:c r="AI607" t="n">
        <x:v>0</x:v>
      </x:c>
    </x:row>
    <x:row r="608">
      <x:c r="A608" t="str">
        <x:v>MS</x:v>
      </x:c>
      <x:c r="B608" t="str">
        <x:v>F</x:v>
      </x:c>
      <x:c r="C608" t="n">
        <x:v>17</x:v>
      </x:c>
      <x:c r="D608" t="str">
        <x:v>U</x:v>
      </x:c>
      <x:c r="E608" t="str">
        <x:v>GT3</x:v>
      </x:c>
      <x:c r="F608" t="str">
        <x:v>T</x:v>
      </x:c>
      <x:c r="G608" t="n">
        <x:v>4</x:v>
      </x:c>
      <x:c r="H608" t="n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n">
        <x:v>2</x:v>
      </x:c>
      <x:c r="N608" t="n">
        <x:v>4</x:v>
      </x:c>
      <x:c r="O608" t="n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n">
        <x:v>4</x:v>
      </x:c>
      <x:c r="Y608" t="n">
        <x:v>2</x:v>
      </x:c>
      <x:c r="Z608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  <x:c r="AH608" t="n">
        <x:v>607</x:v>
      </x:c>
      <x:c r="AI608" t="n">
        <x:v>0</x:v>
      </x:c>
    </x:row>
    <x:row r="609">
      <x:c r="A609" t="str">
        <x:v>MS</x:v>
      </x:c>
      <x:c r="B609" t="str">
        <x:v>F</x:v>
      </x:c>
      <x:c r="C609" t="n">
        <x:v>17</x:v>
      </x:c>
      <x:c r="D609" t="str">
        <x:v>R</x:v>
      </x:c>
      <x:c r="E609" t="str">
        <x:v>LE3</x:v>
      </x:c>
      <x:c r="F609" t="str">
        <x:v>A</x:v>
      </x:c>
      <x:c r="G609" t="n">
        <x:v>2</x:v>
      </x:c>
      <x:c r="H609" t="n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n">
        <x:v>2</x:v>
      </x:c>
      <x:c r="N609" t="n">
        <x:v>2</x:v>
      </x:c>
      <x:c r="O609" t="n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n">
        <x:v>5</x:v>
      </x:c>
      <x:c r="Y609" t="n">
        <x:v>3</x:v>
      </x:c>
      <x:c r="Z609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  <x:c r="AH609" t="n">
        <x:v>608</x:v>
      </x:c>
      <x:c r="AI609" t="n">
        <x:v>0</x:v>
      </x:c>
    </x:row>
    <x:row r="610">
      <x:c r="A610" t="str">
        <x:v>MS</x:v>
      </x:c>
      <x:c r="B610" t="str">
        <x:v>F</x:v>
      </x:c>
      <x:c r="C610" t="n">
        <x:v>18</x:v>
      </x:c>
      <x:c r="D610" t="str">
        <x:v>U</x:v>
      </x:c>
      <x:c r="E610" t="str">
        <x:v>LE3</x:v>
      </x:c>
      <x:c r="F610" t="str">
        <x:v>A</x:v>
      </x:c>
      <x:c r="G610" t="n">
        <x:v>1</x:v>
      </x:c>
      <x:c r="H610" t="n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n">
        <x:v>1</x:v>
      </x:c>
      <x:c r="N610" t="n">
        <x:v>2</x:v>
      </x:c>
      <x:c r="O610" t="n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n">
        <x:v>5</x:v>
      </x:c>
      <x:c r="Y610" t="n">
        <x:v>2</x:v>
      </x:c>
      <x:c r="Z610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  <x:c r="AH610" t="n">
        <x:v>609</x:v>
      </x:c>
      <x:c r="AI610" t="n">
        <x:v>0</x:v>
      </x:c>
    </x:row>
    <x:row r="611">
      <x:c r="A611" t="str">
        <x:v>MS</x:v>
      </x:c>
      <x:c r="B611" t="str">
        <x:v>F</x:v>
      </x:c>
      <x:c r="C611" t="n">
        <x:v>18</x:v>
      </x:c>
      <x:c r="D611" t="str">
        <x:v>U</x:v>
      </x:c>
      <x:c r="E611" t="str">
        <x:v>GT3</x:v>
      </x:c>
      <x:c r="F611" t="str">
        <x:v>T</x:v>
      </x:c>
      <x:c r="G611" t="n">
        <x:v>1</x:v>
      </x:c>
      <x:c r="H611" t="n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n">
        <x:v>2</x:v>
      </x:c>
      <x:c r="N611" t="n">
        <x:v>2</x:v>
      </x:c>
      <x:c r="O611" t="n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n">
        <x:v>4</x:v>
      </x:c>
      <x:c r="Y611" t="n">
        <x:v>1</x:v>
      </x:c>
      <x:c r="Z61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  <x:c r="AH611" t="n">
        <x:v>610</x:v>
      </x:c>
      <x:c r="AI611" t="n">
        <x:v>0</x:v>
      </x:c>
    </x:row>
    <x:row r="612">
      <x:c r="A612" t="str">
        <x:v>MS</x:v>
      </x:c>
      <x:c r="B612" t="str">
        <x:v>F</x:v>
      </x:c>
      <x:c r="C612" t="n">
        <x:v>19</x:v>
      </x:c>
      <x:c r="D612" t="str">
        <x:v>R</x:v>
      </x:c>
      <x:c r="E612" t="str">
        <x:v>GT3</x:v>
      </x:c>
      <x:c r="F612" t="str">
        <x:v>A</x:v>
      </x:c>
      <x:c r="G612" t="n">
        <x:v>1</x:v>
      </x:c>
      <x:c r="H612" t="n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n">
        <x:v>2</x:v>
      </x:c>
      <x:c r="N612" t="n">
        <x:v>2</x:v>
      </x:c>
      <x:c r="O612" t="n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n">
        <x:v>3</x:v>
      </x:c>
      <x:c r="Y612" t="n">
        <x:v>5</x:v>
      </x:c>
      <x:c r="Z612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  <x:c r="AH612" t="n">
        <x:v>611</x:v>
      </x:c>
      <x:c r="AI612" t="n">
        <x:v>0</x:v>
      </x:c>
    </x:row>
    <x:row r="613">
      <x:c r="A613" t="str">
        <x:v>MS</x:v>
      </x:c>
      <x:c r="B613" t="str">
        <x:v>F</x:v>
      </x:c>
      <x:c r="C613" t="n">
        <x:v>18</x:v>
      </x:c>
      <x:c r="D613" t="str">
        <x:v>R</x:v>
      </x:c>
      <x:c r="E613" t="str">
        <x:v>GT3</x:v>
      </x:c>
      <x:c r="F613" t="str">
        <x:v>T</x:v>
      </x:c>
      <x:c r="G613" t="n">
        <x:v>2</x:v>
      </x:c>
      <x:c r="H613" t="n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n">
        <x:v>2</x:v>
      </x:c>
      <x:c r="N613" t="n">
        <x:v>3</x:v>
      </x:c>
      <x:c r="O613" t="n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n">
        <x:v>4</x:v>
      </x:c>
      <x:c r="Y613" t="n">
        <x:v>2</x:v>
      </x:c>
      <x:c r="Z613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  <x:c r="AH613" t="n">
        <x:v>612</x:v>
      </x:c>
      <x:c r="AI613" t="n">
        <x:v>0</x:v>
      </x:c>
    </x:row>
    <x:row r="614">
      <x:c r="A614" t="str">
        <x:v>MS</x:v>
      </x:c>
      <x:c r="B614" t="str">
        <x:v>M</x:v>
      </x:c>
      <x:c r="C614" t="n">
        <x:v>17</x:v>
      </x:c>
      <x:c r="D614" t="str">
        <x:v>R</x:v>
      </x:c>
      <x:c r="E614" t="str">
        <x:v>GT3</x:v>
      </x:c>
      <x:c r="F614" t="str">
        <x:v>T</x:v>
      </x:c>
      <x:c r="G614" t="n">
        <x:v>4</x:v>
      </x:c>
      <x:c r="H614" t="n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n">
        <x:v>2</x:v>
      </x:c>
      <x:c r="N614" t="n">
        <x:v>2</x:v>
      </x:c>
      <x:c r="O614" t="n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n">
        <x:v>4</x:v>
      </x:c>
      <x:c r="Y614" t="n">
        <x:v>5</x:v>
      </x:c>
      <x:c r="Z614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  <x:c r="AH614" t="n">
        <x:v>613</x:v>
      </x:c>
      <x:c r="AI614" t="n">
        <x:v>0</x:v>
      </x:c>
    </x:row>
    <x:row r="615">
      <x:c r="A615" t="str">
        <x:v>MS</x:v>
      </x:c>
      <x:c r="B615" t="str">
        <x:v>F</x:v>
      </x:c>
      <x:c r="C615" t="n">
        <x:v>18</x:v>
      </x:c>
      <x:c r="D615" t="str">
        <x:v>U</x:v>
      </x:c>
      <x:c r="E615" t="str">
        <x:v>GT3</x:v>
      </x:c>
      <x:c r="F615" t="str">
        <x:v>T</x:v>
      </x:c>
      <x:c r="G615" t="n">
        <x:v>3</x:v>
      </x:c>
      <x:c r="H615" t="n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n">
        <x:v>1</x:v>
      </x:c>
      <x:c r="N615" t="n">
        <x:v>2</x:v>
      </x:c>
      <x:c r="O615" t="n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n">
        <x:v>5</x:v>
      </x:c>
      <x:c r="Y615" t="n">
        <x:v>3</x:v>
      </x:c>
      <x:c r="Z615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  <x:c r="AH615" t="n">
        <x:v>614</x:v>
      </x:c>
      <x:c r="AI615" t="n">
        <x:v>0</x:v>
      </x:c>
    </x:row>
    <x:row r="616">
      <x:c r="A616" t="str">
        <x:v>MS</x:v>
      </x:c>
      <x:c r="B616" t="str">
        <x:v>F</x:v>
      </x:c>
      <x:c r="C616" t="n">
        <x:v>17</x:v>
      </x:c>
      <x:c r="D616" t="str">
        <x:v>R</x:v>
      </x:c>
      <x:c r="E616" t="str">
        <x:v>GT3</x:v>
      </x:c>
      <x:c r="F616" t="str">
        <x:v>T</x:v>
      </x:c>
      <x:c r="G616" t="n">
        <x:v>4</x:v>
      </x:c>
      <x:c r="H616" t="n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n">
        <x:v>2</x:v>
      </x:c>
      <x:c r="N616" t="n">
        <x:v>2</x:v>
      </x:c>
      <x:c r="O616" t="n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n">
        <x:v>4</x:v>
      </x:c>
      <x:c r="Y616" t="n">
        <x:v>3</x:v>
      </x:c>
      <x:c r="Z616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  <x:c r="AH616" t="n">
        <x:v>615</x:v>
      </x:c>
      <x:c r="AI616" t="n">
        <x:v>0</x:v>
      </x:c>
    </x:row>
    <x:row r="617">
      <x:c r="A617" t="str">
        <x:v>MS</x:v>
      </x:c>
      <x:c r="B617" t="str">
        <x:v>F</x:v>
      </x:c>
      <x:c r="C617" t="n">
        <x:v>17</x:v>
      </x:c>
      <x:c r="D617" t="str">
        <x:v>U</x:v>
      </x:c>
      <x:c r="E617" t="str">
        <x:v>LE3</x:v>
      </x:c>
      <x:c r="F617" t="str">
        <x:v>A</x:v>
      </x:c>
      <x:c r="G617" t="n">
        <x:v>3</x:v>
      </x:c>
      <x:c r="H617" t="n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n">
        <x:v>2</x:v>
      </x:c>
      <x:c r="N617" t="n">
        <x:v>2</x:v>
      </x:c>
      <x:c r="O617" t="n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n">
        <x:v>1</x:v>
      </x:c>
      <x:c r="Y617" t="n">
        <x:v>2</x:v>
      </x:c>
      <x:c r="Z617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  <x:c r="AH617" t="n">
        <x:v>616</x:v>
      </x:c>
      <x:c r="AI617" t="n">
        <x:v>0</x:v>
      </x:c>
    </x:row>
    <x:row r="618">
      <x:c r="A618" t="str">
        <x:v>MS</x:v>
      </x:c>
      <x:c r="B618" t="str">
        <x:v>M</x:v>
      </x:c>
      <x:c r="C618" t="n">
        <x:v>18</x:v>
      </x:c>
      <x:c r="D618" t="str">
        <x:v>U</x:v>
      </x:c>
      <x:c r="E618" t="str">
        <x:v>LE3</x:v>
      </x:c>
      <x:c r="F618" t="str">
        <x:v>T</x:v>
      </x:c>
      <x:c r="G618" t="n">
        <x:v>1</x:v>
      </x:c>
      <x:c r="H618" t="n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n">
        <x:v>2</x:v>
      </x:c>
      <x:c r="N618" t="n">
        <x:v>1</x:v>
      </x:c>
      <x:c r="O618" t="n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n">
        <x:v>3</x:v>
      </x:c>
      <x:c r="Y618" t="n">
        <x:v>3</x:v>
      </x:c>
      <x:c r="Z618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  <x:c r="AH618" t="n">
        <x:v>617</x:v>
      </x:c>
      <x:c r="AI618" t="n">
        <x:v>0</x:v>
      </x:c>
    </x:row>
    <x:row r="619">
      <x:c r="A619" t="str">
        <x:v>MS</x:v>
      </x:c>
      <x:c r="B619" t="str">
        <x:v>F</x:v>
      </x:c>
      <x:c r="C619" t="n">
        <x:v>18</x:v>
      </x:c>
      <x:c r="D619" t="str">
        <x:v>U</x:v>
      </x:c>
      <x:c r="E619" t="str">
        <x:v>LE3</x:v>
      </x:c>
      <x:c r="F619" t="str">
        <x:v>T</x:v>
      </x:c>
      <x:c r="G619" t="n">
        <x:v>1</x:v>
      </x:c>
      <x:c r="H619" t="n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n">
        <x:v>2</x:v>
      </x:c>
      <x:c r="N619" t="n">
        <x:v>3</x:v>
      </x:c>
      <x:c r="O619" t="n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n">
        <x:v>5</x:v>
      </x:c>
      <x:c r="Y619" t="n">
        <x:v>3</x:v>
      </x:c>
      <x:c r="Z619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  <x:c r="AH619" t="n">
        <x:v>618</x:v>
      </x:c>
      <x:c r="AI619" t="n">
        <x:v>0</x:v>
      </x:c>
    </x:row>
    <x:row r="620">
      <x:c r="A620" t="str">
        <x:v>MS</x:v>
      </x:c>
      <x:c r="B620" t="str">
        <x:v>F</x:v>
      </x:c>
      <x:c r="C620" t="n">
        <x:v>18</x:v>
      </x:c>
      <x:c r="D620" t="str">
        <x:v>R</x:v>
      </x:c>
      <x:c r="E620" t="str">
        <x:v>LE3</x:v>
      </x:c>
      <x:c r="F620" t="str">
        <x:v>A</x:v>
      </x:c>
      <x:c r="G620" t="n">
        <x:v>1</x:v>
      </x:c>
      <x:c r="H620" t="n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n">
        <x:v>3</x:v>
      </x:c>
      <x:c r="N620" t="n">
        <x:v>2</x:v>
      </x:c>
      <x:c r="O620" t="n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n">
        <x:v>4</x:v>
      </x:c>
      <x:c r="Y620" t="n">
        <x:v>3</x:v>
      </x:c>
      <x:c r="Z620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  <x:c r="AH620" t="n">
        <x:v>619</x:v>
      </x:c>
      <x:c r="AI620" t="n">
        <x:v>0</x:v>
      </x:c>
    </x:row>
    <x:row r="621">
      <x:c r="A621" t="str">
        <x:v>MS</x:v>
      </x:c>
      <x:c r="B621" t="str">
        <x:v>F</x:v>
      </x:c>
      <x:c r="C621" t="n">
        <x:v>18</x:v>
      </x:c>
      <x:c r="D621" t="str">
        <x:v>U</x:v>
      </x:c>
      <x:c r="E621" t="str">
        <x:v>GT3</x:v>
      </x:c>
      <x:c r="F621" t="str">
        <x:v>T</x:v>
      </x:c>
      <x:c r="G621" t="n">
        <x:v>3</x:v>
      </x:c>
      <x:c r="H621" t="n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n">
        <x:v>2</x:v>
      </x:c>
      <x:c r="N621" t="n">
        <x:v>2</x:v>
      </x:c>
      <x:c r="O621" t="n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n">
        <x:v>4</x:v>
      </x:c>
      <x:c r="Y621" t="n">
        <x:v>3</x:v>
      </x:c>
      <x:c r="Z62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  <x:c r="AH621" t="n">
        <x:v>620</x:v>
      </x:c>
      <x:c r="AI621" t="n">
        <x:v>0</x:v>
      </x:c>
    </x:row>
    <x:row r="622">
      <x:c r="A622" t="str">
        <x:v>MS</x:v>
      </x:c>
      <x:c r="B622" t="str">
        <x:v>F</x:v>
      </x:c>
      <x:c r="C622" t="n">
        <x:v>17</x:v>
      </x:c>
      <x:c r="D622" t="str">
        <x:v>U</x:v>
      </x:c>
      <x:c r="E622" t="str">
        <x:v>LE3</x:v>
      </x:c>
      <x:c r="F622" t="str">
        <x:v>T</x:v>
      </x:c>
      <x:c r="G622" t="n">
        <x:v>4</x:v>
      </x:c>
      <x:c r="H622" t="n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n">
        <x:v>1</x:v>
      </x:c>
      <x:c r="N622" t="n">
        <x:v>2</x:v>
      </x:c>
      <x:c r="O622" t="n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n">
        <x:v>2</x:v>
      </x:c>
      <x:c r="Y622" t="n">
        <x:v>3</x:v>
      </x:c>
      <x:c r="Z622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  <x:c r="AH622" t="n">
        <x:v>621</x:v>
      </x:c>
      <x:c r="AI622" t="n">
        <x:v>0</x:v>
      </x:c>
    </x:row>
    <x:row r="623">
      <x:c r="A623" t="str">
        <x:v>MS</x:v>
      </x:c>
      <x:c r="B623" t="str">
        <x:v>F</x:v>
      </x:c>
      <x:c r="C623" t="n">
        <x:v>17</x:v>
      </x:c>
      <x:c r="D623" t="str">
        <x:v>R</x:v>
      </x:c>
      <x:c r="E623" t="str">
        <x:v>GT3</x:v>
      </x:c>
      <x:c r="F623" t="str">
        <x:v>T</x:v>
      </x:c>
      <x:c r="G623" t="n">
        <x:v>1</x:v>
      </x:c>
      <x:c r="H623" t="n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n">
        <x:v>2</x:v>
      </x:c>
      <x:c r="N623" t="n">
        <x:v>2</x:v>
      </x:c>
      <x:c r="O623" t="n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n">
        <x:v>3</x:v>
      </x:c>
      <x:c r="Y623" t="n">
        <x:v>2</x:v>
      </x:c>
      <x:c r="Z623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  <x:c r="AH623" t="n">
        <x:v>622</x:v>
      </x:c>
      <x:c r="AI623" t="n">
        <x:v>0</x:v>
      </x:c>
    </x:row>
    <x:row r="624">
      <x:c r="A624" t="str">
        <x:v>MS</x:v>
      </x:c>
      <x:c r="B624" t="str">
        <x:v>M</x:v>
      </x:c>
      <x:c r="C624" t="n">
        <x:v>18</x:v>
      </x:c>
      <x:c r="D624" t="str">
        <x:v>R</x:v>
      </x:c>
      <x:c r="E624" t="str">
        <x:v>GT3</x:v>
      </x:c>
      <x:c r="F624" t="str">
        <x:v>T</x:v>
      </x:c>
      <x:c r="G624" t="n">
        <x:v>1</x:v>
      </x:c>
      <x:c r="H624" t="n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n">
        <x:v>2</x:v>
      </x:c>
      <x:c r="N624" t="n">
        <x:v>2</x:v>
      </x:c>
      <x:c r="O624" t="n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n">
        <x:v>3</x:v>
      </x:c>
      <x:c r="Y624" t="n">
        <x:v>3</x:v>
      </x:c>
      <x:c r="Z624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  <x:c r="AH624" t="n">
        <x:v>623</x:v>
      </x:c>
      <x:c r="AI624" t="n">
        <x:v>0</x:v>
      </x:c>
    </x:row>
    <x:row r="625">
      <x:c r="A625" t="str">
        <x:v>MS</x:v>
      </x:c>
      <x:c r="B625" t="str">
        <x:v>M</x:v>
      </x:c>
      <x:c r="C625" t="n">
        <x:v>18</x:v>
      </x:c>
      <x:c r="D625" t="str">
        <x:v>U</x:v>
      </x:c>
      <x:c r="E625" t="str">
        <x:v>LE3</x:v>
      </x:c>
      <x:c r="F625" t="str">
        <x:v>T</x:v>
      </x:c>
      <x:c r="G625" t="n">
        <x:v>4</x:v>
      </x:c>
      <x:c r="H625" t="n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n">
        <x:v>2</x:v>
      </x:c>
      <x:c r="N625" t="n">
        <x:v>3</x:v>
      </x:c>
      <x:c r="O625" t="n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n">
        <x:v>4</x:v>
      </x:c>
      <x:c r="Y625" t="n">
        <x:v>2</x:v>
      </x:c>
      <x:c r="Z625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  <x:c r="AH625" t="n">
        <x:v>624</x:v>
      </x:c>
      <x:c r="AI625" t="n">
        <x:v>0</x:v>
      </x:c>
    </x:row>
    <x:row r="626">
      <x:c r="A626" t="str">
        <x:v>MS</x:v>
      </x:c>
      <x:c r="B626" t="str">
        <x:v>F</x:v>
      </x:c>
      <x:c r="C626" t="n">
        <x:v>17</x:v>
      </x:c>
      <x:c r="D626" t="str">
        <x:v>R</x:v>
      </x:c>
      <x:c r="E626" t="str">
        <x:v>GT3</x:v>
      </x:c>
      <x:c r="F626" t="str">
        <x:v>T</x:v>
      </x:c>
      <x:c r="G626" t="n">
        <x:v>1</x:v>
      </x:c>
      <x:c r="H626" t="n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n">
        <x:v>3</x:v>
      </x:c>
      <x:c r="N626" t="n">
        <x:v>1</x:v>
      </x:c>
      <x:c r="O626" t="n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n">
        <x:v>5</x:v>
      </x:c>
      <x:c r="Y626" t="n">
        <x:v>2</x:v>
      </x:c>
      <x:c r="Z626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  <x:c r="AH626" t="n">
        <x:v>625</x:v>
      </x:c>
      <x:c r="AI626" t="n">
        <x:v>0</x:v>
      </x:c>
    </x:row>
    <x:row r="627">
      <x:c r="A627" t="str">
        <x:v>MS</x:v>
      </x:c>
      <x:c r="B627" t="str">
        <x:v>F</x:v>
      </x:c>
      <x:c r="C627" t="n">
        <x:v>18</x:v>
      </x:c>
      <x:c r="D627" t="str">
        <x:v>U</x:v>
      </x:c>
      <x:c r="E627" t="str">
        <x:v>GT3</x:v>
      </x:c>
      <x:c r="F627" t="str">
        <x:v>T</x:v>
      </x:c>
      <x:c r="G627" t="n">
        <x:v>2</x:v>
      </x:c>
      <x:c r="H627" t="n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n">
        <x:v>2</x:v>
      </x:c>
      <x:c r="N627" t="n">
        <x:v>1</x:v>
      </x:c>
      <x:c r="O627" t="n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n">
        <x:v>5</x:v>
      </x:c>
      <x:c r="Y627" t="n">
        <x:v>2</x:v>
      </x:c>
      <x:c r="Z627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  <x:c r="AH627" t="n">
        <x:v>626</x:v>
      </x:c>
      <x:c r="AI627" t="n">
        <x:v>0</x:v>
      </x:c>
    </x:row>
    <x:row r="628">
      <x:c r="A628" t="str">
        <x:v>MS</x:v>
      </x:c>
      <x:c r="B628" t="str">
        <x:v>F</x:v>
      </x:c>
      <x:c r="C628" t="n">
        <x:v>18</x:v>
      </x:c>
      <x:c r="D628" t="str">
        <x:v>R</x:v>
      </x:c>
      <x:c r="E628" t="str">
        <x:v>GT3</x:v>
      </x:c>
      <x:c r="F628" t="str">
        <x:v>T</x:v>
      </x:c>
      <x:c r="G628" t="n">
        <x:v>4</x:v>
      </x:c>
      <x:c r="H628" t="n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n">
        <x:v>3</x:v>
      </x:c>
      <x:c r="N628" t="n">
        <x:v>2</x:v>
      </x:c>
      <x:c r="O628" t="n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n">
        <x:v>3</x:v>
      </x:c>
      <x:c r="Y628" t="n">
        <x:v>2</x:v>
      </x:c>
      <x:c r="Z628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  <x:c r="AH628" t="n">
        <x:v>627</x:v>
      </x:c>
      <x:c r="AI628" t="n">
        <x:v>0</x:v>
      </x:c>
    </x:row>
    <x:row r="629">
      <x:c r="A629" t="str">
        <x:v>MS</x:v>
      </x:c>
      <x:c r="B629" t="str">
        <x:v>M</x:v>
      </x:c>
      <x:c r="C629" t="n">
        <x:v>18</x:v>
      </x:c>
      <x:c r="D629" t="str">
        <x:v>R</x:v>
      </x:c>
      <x:c r="E629" t="str">
        <x:v>LE3</x:v>
      </x:c>
      <x:c r="F629" t="str">
        <x:v>T</x:v>
      </x:c>
      <x:c r="G629" t="n">
        <x:v>1</x:v>
      </x:c>
      <x:c r="H629" t="n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n">
        <x:v>3</x:v>
      </x:c>
      <x:c r="N629" t="n">
        <x:v>1</x:v>
      </x:c>
      <x:c r="O629" t="n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n">
        <x:v>4</x:v>
      </x:c>
      <x:c r="Y629" t="n">
        <x:v>3</x:v>
      </x:c>
      <x:c r="Z629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  <x:c r="AH629" t="n">
        <x:v>628</x:v>
      </x:c>
      <x:c r="AI629" t="n">
        <x:v>0</x:v>
      </x:c>
    </x:row>
    <x:row r="630">
      <x:c r="A630" t="str">
        <x:v>MS</x:v>
      </x:c>
      <x:c r="B630" t="str">
        <x:v>F</x:v>
      </x:c>
      <x:c r="C630" t="n">
        <x:v>17</x:v>
      </x:c>
      <x:c r="D630" t="str">
        <x:v>U</x:v>
      </x:c>
      <x:c r="E630" t="str">
        <x:v>GT3</x:v>
      </x:c>
      <x:c r="F630" t="str">
        <x:v>T</x:v>
      </x:c>
      <x:c r="G630" t="n">
        <x:v>2</x:v>
      </x:c>
      <x:c r="H630" t="n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n">
        <x:v>1</x:v>
      </x:c>
      <x:c r="N630" t="n">
        <x:v>3</x:v>
      </x:c>
      <x:c r="O630" t="n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n">
        <x:v>3</x:v>
      </x:c>
      <x:c r="Y630" t="n">
        <x:v>4</x:v>
      </x:c>
      <x:c r="Z630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  <x:c r="AH630" t="n">
        <x:v>629</x:v>
      </x:c>
      <x:c r="AI630" t="n">
        <x:v>0</x:v>
      </x:c>
    </x:row>
    <x:row r="631">
      <x:c r="A631" t="str">
        <x:v>MS</x:v>
      </x:c>
      <x:c r="B631" t="str">
        <x:v>F</x:v>
      </x:c>
      <x:c r="C631" t="n">
        <x:v>17</x:v>
      </x:c>
      <x:c r="D631" t="str">
        <x:v>R</x:v>
      </x:c>
      <x:c r="E631" t="str">
        <x:v>GT3</x:v>
      </x:c>
      <x:c r="F631" t="str">
        <x:v>T</x:v>
      </x:c>
      <x:c r="G631" t="n">
        <x:v>1</x:v>
      </x:c>
      <x:c r="H631" t="n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n">
        <x:v>1</x:v>
      </x:c>
      <x:c r="N631" t="n">
        <x:v>1</x:v>
      </x:c>
      <x:c r="O631" t="n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n">
        <x:v>3</x:v>
      </x:c>
      <x:c r="Y631" t="n">
        <x:v>5</x:v>
      </x:c>
      <x:c r="Z6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  <x:c r="AH631" t="n">
        <x:v>630</x:v>
      </x:c>
      <x:c r="AI631" t="n">
        <x:v>0</x:v>
      </x:c>
    </x:row>
    <x:row r="632">
      <x:c r="A632" t="str">
        <x:v>MS</x:v>
      </x:c>
      <x:c r="B632" t="str">
        <x:v>F</x:v>
      </x:c>
      <x:c r="C632" t="n">
        <x:v>18</x:v>
      </x:c>
      <x:c r="D632" t="str">
        <x:v>R</x:v>
      </x:c>
      <x:c r="E632" t="str">
        <x:v>LE3</x:v>
      </x:c>
      <x:c r="F632" t="str">
        <x:v>T</x:v>
      </x:c>
      <x:c r="G632" t="n">
        <x:v>4</x:v>
      </x:c>
      <x:c r="H632" t="n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n">
        <x:v>2</x:v>
      </x:c>
      <x:c r="N632" t="n">
        <x:v>3</x:v>
      </x:c>
      <x:c r="O632" t="n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n">
        <x:v>5</x:v>
      </x:c>
      <x:c r="Y632" t="n">
        <x:v>4</x:v>
      </x:c>
      <x:c r="Z632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  <x:c r="AH632" t="n">
        <x:v>631</x:v>
      </x:c>
      <x:c r="AI632" t="n">
        <x:v>0</x:v>
      </x:c>
    </x:row>
    <x:row r="633">
      <x:c r="A633" t="str">
        <x:v>MS</x:v>
      </x:c>
      <x:c r="B633" t="str">
        <x:v>F</x:v>
      </x:c>
      <x:c r="C633" t="n">
        <x:v>18</x:v>
      </x:c>
      <x:c r="D633" t="str">
        <x:v>R</x:v>
      </x:c>
      <x:c r="E633" t="str">
        <x:v>GT3</x:v>
      </x:c>
      <x:c r="F633" t="str">
        <x:v>T</x:v>
      </x:c>
      <x:c r="G633" t="n">
        <x:v>1</x:v>
      </x:c>
      <x:c r="H633" t="n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n">
        <x:v>4</x:v>
      </x:c>
      <x:c r="N633" t="n">
        <x:v>3</x:v>
      </x:c>
      <x:c r="O633" t="n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n">
        <x:v>4</x:v>
      </x:c>
      <x:c r="Y633" t="n">
        <x:v>3</x:v>
      </x:c>
      <x:c r="Z633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  <x:c r="AH633" t="n">
        <x:v>632</x:v>
      </x:c>
      <x:c r="AI633" t="n">
        <x:v>0</x:v>
      </x:c>
    </x:row>
    <x:row r="634">
      <x:c r="A634" t="str">
        <x:v>MS</x:v>
      </x:c>
      <x:c r="B634" t="str">
        <x:v>F</x:v>
      </x:c>
      <x:c r="C634" t="n">
        <x:v>19</x:v>
      </x:c>
      <x:c r="D634" t="str">
        <x:v>R</x:v>
      </x:c>
      <x:c r="E634" t="str">
        <x:v>GT3</x:v>
      </x:c>
      <x:c r="F634" t="str">
        <x:v>T</x:v>
      </x:c>
      <x:c r="G634" t="n">
        <x:v>1</x:v>
      </x:c>
      <x:c r="H634" t="n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n">
        <x:v>2</x:v>
      </x:c>
      <x:c r="N634" t="n">
        <x:v>2</x:v>
      </x:c>
      <x:c r="O634" t="n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n">
        <x:v>4</x:v>
      </x:c>
      <x:c r="Y634" t="n">
        <x:v>3</x:v>
      </x:c>
      <x:c r="Z634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  <x:c r="AH634" t="n">
        <x:v>633</x:v>
      </x:c>
      <x:c r="AI634" t="n">
        <x:v>0</x:v>
      </x:c>
    </x:row>
    <x:row r="635">
      <x:c r="A635" t="str">
        <x:v>MS</x:v>
      </x:c>
      <x:c r="B635" t="str">
        <x:v>F</x:v>
      </x:c>
      <x:c r="C635" t="n">
        <x:v>18</x:v>
      </x:c>
      <x:c r="D635" t="str">
        <x:v>R</x:v>
      </x:c>
      <x:c r="E635" t="str">
        <x:v>LE3</x:v>
      </x:c>
      <x:c r="F635" t="str">
        <x:v>T</x:v>
      </x:c>
      <x:c r="G635" t="n">
        <x:v>4</x:v>
      </x:c>
      <x:c r="H635" t="n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n">
        <x:v>1</x:v>
      </x:c>
      <x:c r="N635" t="n">
        <x:v>2</x:v>
      </x:c>
      <x:c r="O635" t="n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n">
        <x:v>5</x:v>
      </x:c>
      <x:c r="Y635" t="n">
        <x:v>4</x:v>
      </x:c>
      <x:c r="Z635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  <x:c r="AH635" t="n">
        <x:v>634</x:v>
      </x:c>
      <x:c r="AI635" t="n">
        <x:v>0</x:v>
      </x:c>
    </x:row>
    <x:row r="636">
      <x:c r="A636" t="str">
        <x:v>MS</x:v>
      </x:c>
      <x:c r="B636" t="str">
        <x:v>F</x:v>
      </x:c>
      <x:c r="C636" t="n">
        <x:v>18</x:v>
      </x:c>
      <x:c r="D636" t="str">
        <x:v>U</x:v>
      </x:c>
      <x:c r="E636" t="str">
        <x:v>GT3</x:v>
      </x:c>
      <x:c r="F636" t="str">
        <x:v>T</x:v>
      </x:c>
      <x:c r="G636" t="n">
        <x:v>3</x:v>
      </x:c>
      <x:c r="H636" t="n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n">
        <x:v>1</x:v>
      </x:c>
      <x:c r="N636" t="n">
        <x:v>2</x:v>
      </x:c>
      <x:c r="O636" t="n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n">
        <x:v>4</x:v>
      </x:c>
      <x:c r="Y636" t="n">
        <x:v>1</x:v>
      </x:c>
      <x:c r="Z636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  <x:c r="AH636" t="n">
        <x:v>635</x:v>
      </x:c>
      <x:c r="AI636" t="n">
        <x:v>0</x:v>
      </x:c>
    </x:row>
    <x:row r="637">
      <x:c r="A637" t="str">
        <x:v>MS</x:v>
      </x:c>
      <x:c r="B637" t="str">
        <x:v>F</x:v>
      </x:c>
      <x:c r="C637" t="n">
        <x:v>17</x:v>
      </x:c>
      <x:c r="D637" t="str">
        <x:v>R</x:v>
      </x:c>
      <x:c r="E637" t="str">
        <x:v>GT3</x:v>
      </x:c>
      <x:c r="F637" t="str">
        <x:v>T</x:v>
      </x:c>
      <x:c r="G637" t="n">
        <x:v>3</x:v>
      </x:c>
      <x:c r="H637" t="n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n">
        <x:v>1</x:v>
      </x:c>
      <x:c r="N637" t="n">
        <x:v>2</x:v>
      </x:c>
      <x:c r="O637" t="n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n">
        <x:v>4</x:v>
      </x:c>
      <x:c r="Y637" t="n">
        <x:v>5</x:v>
      </x:c>
      <x:c r="Z637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  <x:c r="AH637" t="n">
        <x:v>636</x:v>
      </x:c>
      <x:c r="AI637" t="n">
        <x:v>0</x:v>
      </x:c>
    </x:row>
    <x:row r="638">
      <x:c r="A638" t="str">
        <x:v>MS</x:v>
      </x:c>
      <x:c r="B638" t="str">
        <x:v>M</x:v>
      </x:c>
      <x:c r="C638" t="n">
        <x:v>18</x:v>
      </x:c>
      <x:c r="D638" t="str">
        <x:v>U</x:v>
      </x:c>
      <x:c r="E638" t="str">
        <x:v>GT3</x:v>
      </x:c>
      <x:c r="F638" t="str">
        <x:v>T</x:v>
      </x:c>
      <x:c r="G638" t="n">
        <x:v>4</x:v>
      </x:c>
      <x:c r="H638" t="n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n">
        <x:v>1</x:v>
      </x:c>
      <x:c r="N638" t="n">
        <x:v>2</x:v>
      </x:c>
      <x:c r="O638" t="n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n">
        <x:v>3</x:v>
      </x:c>
      <x:c r="Y638" t="n">
        <x:v>2</x:v>
      </x:c>
      <x:c r="Z638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  <x:c r="AH638" t="n">
        <x:v>637</x:v>
      </x:c>
      <x:c r="AI638" t="n">
        <x:v>0</x:v>
      </x:c>
    </x:row>
    <x:row r="639">
      <x:c r="A639" t="str">
        <x:v>MS</x:v>
      </x:c>
      <x:c r="B639" t="str">
        <x:v>M</x:v>
      </x:c>
      <x:c r="C639" t="n">
        <x:v>18</x:v>
      </x:c>
      <x:c r="D639" t="str">
        <x:v>R</x:v>
      </x:c>
      <x:c r="E639" t="str">
        <x:v>GT3</x:v>
      </x:c>
      <x:c r="F639" t="str">
        <x:v>T</x:v>
      </x:c>
      <x:c r="G639" t="n">
        <x:v>2</x:v>
      </x:c>
      <x:c r="H639" t="n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n">
        <x:v>2</x:v>
      </x:c>
      <x:c r="N639" t="n">
        <x:v>1</x:v>
      </x:c>
      <x:c r="O639" t="n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n">
        <x:v>4</x:v>
      </x:c>
      <x:c r="Y639" t="n">
        <x:v>4</x:v>
      </x:c>
      <x:c r="Z639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  <x:c r="AH639" t="n">
        <x:v>638</x:v>
      </x:c>
      <x:c r="AI639" t="n">
        <x:v>0</x:v>
      </x:c>
    </x:row>
    <x:row r="640">
      <x:c r="A640" t="str">
        <x:v>MS</x:v>
      </x:c>
      <x:c r="B640" t="str">
        <x:v>M</x:v>
      </x:c>
      <x:c r="C640" t="n">
        <x:v>17</x:v>
      </x:c>
      <x:c r="D640" t="str">
        <x:v>U</x:v>
      </x:c>
      <x:c r="E640" t="str">
        <x:v>GT3</x:v>
      </x:c>
      <x:c r="F640" t="str">
        <x:v>T</x:v>
      </x:c>
      <x:c r="G640" t="n">
        <x:v>2</x:v>
      </x:c>
      <x:c r="H640" t="n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n">
        <x:v>2</x:v>
      </x:c>
      <x:c r="N640" t="n">
        <x:v>2</x:v>
      </x:c>
      <x:c r="O640" t="n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n">
        <x:v>4</x:v>
      </x:c>
      <x:c r="Y640" t="n">
        <x:v>4</x:v>
      </x:c>
      <x:c r="Z640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  <x:c r="AH640" t="n">
        <x:v>639</x:v>
      </x:c>
      <x:c r="AI640" t="n">
        <x:v>0</x:v>
      </x:c>
    </x:row>
    <x:row r="641">
      <x:c r="A641" t="str">
        <x:v>MS</x:v>
      </x:c>
      <x:c r="B641" t="str">
        <x:v>M</x:v>
      </x:c>
      <x:c r="C641" t="n">
        <x:v>19</x:v>
      </x:c>
      <x:c r="D641" t="str">
        <x:v>R</x:v>
      </x:c>
      <x:c r="E641" t="str">
        <x:v>GT3</x:v>
      </x:c>
      <x:c r="F641" t="str">
        <x:v>T</x:v>
      </x:c>
      <x:c r="G641" t="n">
        <x:v>1</x:v>
      </x:c>
      <x:c r="H641" t="n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n">
        <x:v>2</x:v>
      </x:c>
      <x:c r="N641" t="n">
        <x:v>1</x:v>
      </x:c>
      <x:c r="O641" t="n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n">
        <x:v>4</x:v>
      </x:c>
      <x:c r="Y641" t="n">
        <x:v>3</x:v>
      </x:c>
      <x:c r="Z64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  <x:c r="AH641" t="n">
        <x:v>640</x:v>
      </x:c>
      <x:c r="AI641" t="n">
        <x:v>0</x:v>
      </x:c>
    </x:row>
    <x:row r="642">
      <x:c r="A642" t="str">
        <x:v>MS</x:v>
      </x:c>
      <x:c r="B642" t="str">
        <x:v>M</x:v>
      </x:c>
      <x:c r="C642" t="n">
        <x:v>18</x:v>
      </x:c>
      <x:c r="D642" t="str">
        <x:v>R</x:v>
      </x:c>
      <x:c r="E642" t="str">
        <x:v>GT3</x:v>
      </x:c>
      <x:c r="F642" t="str">
        <x:v>T</x:v>
      </x:c>
      <x:c r="G642" t="n">
        <x:v>4</x:v>
      </x:c>
      <x:c r="H642" t="n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n">
        <x:v>2</x:v>
      </x:c>
      <x:c r="N642" t="n">
        <x:v>1</x:v>
      </x:c>
      <x:c r="O642" t="n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n">
        <x:v>5</x:v>
      </x:c>
      <x:c r="Y642" t="n">
        <x:v>4</x:v>
      </x:c>
      <x:c r="Z642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  <x:c r="AH642" t="n">
        <x:v>641</x:v>
      </x:c>
      <x:c r="AI642" t="n">
        <x:v>0</x:v>
      </x:c>
    </x:row>
    <x:row r="643">
      <x:c r="A643" t="str">
        <x:v>MS</x:v>
      </x:c>
      <x:c r="B643" t="str">
        <x:v>F</x:v>
      </x:c>
      <x:c r="C643" t="n">
        <x:v>18</x:v>
      </x:c>
      <x:c r="D643" t="str">
        <x:v>R</x:v>
      </x:c>
      <x:c r="E643" t="str">
        <x:v>GT3</x:v>
      </x:c>
      <x:c r="F643" t="str">
        <x:v>T</x:v>
      </x:c>
      <x:c r="G643" t="n">
        <x:v>2</x:v>
      </x:c>
      <x:c r="H643" t="n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n">
        <x:v>2</x:v>
      </x:c>
      <x:c r="N643" t="n">
        <x:v>3</x:v>
      </x:c>
      <x:c r="O643" t="n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n">
        <x:v>5</x:v>
      </x:c>
      <x:c r="Y643" t="n">
        <x:v>3</x:v>
      </x:c>
      <x:c r="Z643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  <x:c r="AH643" t="n">
        <x:v>642</x:v>
      </x:c>
      <x:c r="AI643" t="n">
        <x:v>0</x:v>
      </x:c>
    </x:row>
    <x:row r="644">
      <x:c r="A644" t="str">
        <x:v>MS</x:v>
      </x:c>
      <x:c r="B644" t="str">
        <x:v>F</x:v>
      </x:c>
      <x:c r="C644" t="n">
        <x:v>17</x:v>
      </x:c>
      <x:c r="D644" t="str">
        <x:v>U</x:v>
      </x:c>
      <x:c r="E644" t="str">
        <x:v>GT3</x:v>
      </x:c>
      <x:c r="F644" t="str">
        <x:v>T</x:v>
      </x:c>
      <x:c r="G644" t="n">
        <x:v>4</x:v>
      </x:c>
      <x:c r="H644" t="n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n">
        <x:v>2</x:v>
      </x:c>
      <x:c r="N644" t="n">
        <x:v>2</x:v>
      </x:c>
      <x:c r="O644" t="n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n">
        <x:v>5</x:v>
      </x:c>
      <x:c r="Y644" t="n">
        <x:v>5</x:v>
      </x:c>
      <x:c r="Z644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  <x:c r="AH644" t="n">
        <x:v>643</x:v>
      </x:c>
      <x:c r="AI644" t="n">
        <x:v>0</x:v>
      </x:c>
    </x:row>
    <x:row r="645">
      <x:c r="A645" t="str">
        <x:v>MS</x:v>
      </x:c>
      <x:c r="B645" t="str">
        <x:v>F</x:v>
      </x:c>
      <x:c r="C645" t="n">
        <x:v>18</x:v>
      </x:c>
      <x:c r="D645" t="str">
        <x:v>R</x:v>
      </x:c>
      <x:c r="E645" t="str">
        <x:v>GT3</x:v>
      </x:c>
      <x:c r="F645" t="str">
        <x:v>T</x:v>
      </x:c>
      <x:c r="G645" t="n">
        <x:v>4</x:v>
      </x:c>
      <x:c r="H645" t="n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n">
        <x:v>3</x:v>
      </x:c>
      <x:c r="N645" t="n">
        <x:v>1</x:v>
      </x:c>
      <x:c r="O645" t="n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n">
        <x:v>4</x:v>
      </x:c>
      <x:c r="Y645" t="n">
        <x:v>4</x:v>
      </x:c>
      <x:c r="Z645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  <x:c r="AH645" t="n">
        <x:v>644</x:v>
      </x:c>
      <x:c r="AI645" t="n">
        <x:v>0</x:v>
      </x:c>
    </x:row>
    <x:row r="646">
      <x:c r="A646" t="str">
        <x:v>MS</x:v>
      </x:c>
      <x:c r="B646" t="str">
        <x:v>F</x:v>
      </x:c>
      <x:c r="C646" t="n">
        <x:v>19</x:v>
      </x:c>
      <x:c r="D646" t="str">
        <x:v>R</x:v>
      </x:c>
      <x:c r="E646" t="str">
        <x:v>GT3</x:v>
      </x:c>
      <x:c r="F646" t="str">
        <x:v>T</x:v>
      </x:c>
      <x:c r="G646" t="n">
        <x:v>2</x:v>
      </x:c>
      <x:c r="H646" t="n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n">
        <x:v>1</x:v>
      </x:c>
      <x:c r="N646" t="n">
        <x:v>3</x:v>
      </x:c>
      <x:c r="O646" t="n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n">
        <x:v>5</x:v>
      </x:c>
      <x:c r="Y646" t="n">
        <x:v>4</x:v>
      </x:c>
      <x:c r="Z646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  <x:c r="AH646" t="n">
        <x:v>645</x:v>
      </x:c>
      <x:c r="AI646" t="n">
        <x:v>0</x:v>
      </x:c>
    </x:row>
    <x:row r="647">
      <x:c r="A647" t="str">
        <x:v>MS</x:v>
      </x:c>
      <x:c r="B647" t="str">
        <x:v>F</x:v>
      </x:c>
      <x:c r="C647" t="n">
        <x:v>18</x:v>
      </x:c>
      <x:c r="D647" t="str">
        <x:v>U</x:v>
      </x:c>
      <x:c r="E647" t="str">
        <x:v>LE3</x:v>
      </x:c>
      <x:c r="F647" t="str">
        <x:v>T</x:v>
      </x:c>
      <x:c r="G647" t="n">
        <x:v>3</x:v>
      </x:c>
      <x:c r="H647" t="n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n">
        <x:v>1</x:v>
      </x:c>
      <x:c r="N647" t="n">
        <x:v>2</x:v>
      </x:c>
      <x:c r="O647" t="n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n">
        <x:v>4</x:v>
      </x:c>
      <x:c r="Y647" t="n">
        <x:v>3</x:v>
      </x:c>
      <x:c r="Z647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  <x:c r="AH647" t="n">
        <x:v>646</x:v>
      </x:c>
      <x:c r="AI647" t="n">
        <x:v>0</x:v>
      </x:c>
    </x:row>
    <x:row r="648">
      <x:c r="A648" t="str">
        <x:v>MS</x:v>
      </x:c>
      <x:c r="B648" t="str">
        <x:v>F</x:v>
      </x:c>
      <x:c r="C648" t="n">
        <x:v>18</x:v>
      </x:c>
      <x:c r="D648" t="str">
        <x:v>U</x:v>
      </x:c>
      <x:c r="E648" t="str">
        <x:v>GT3</x:v>
      </x:c>
      <x:c r="F648" t="str">
        <x:v>T</x:v>
      </x:c>
      <x:c r="G648" t="n">
        <x:v>1</x:v>
      </x:c>
      <x:c r="H648" t="n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n">
        <x:v>2</x:v>
      </x:c>
      <x:c r="N648" t="n">
        <x:v>2</x:v>
      </x:c>
      <x:c r="O648" t="n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  <x:c r="AH648" t="n">
        <x:v>647</x:v>
      </x:c>
      <x:c r="AI648" t="n">
        <x:v>0</x:v>
      </x:c>
    </x:row>
    <x:row r="649">
      <x:c r="A649" t="str">
        <x:v>MS</x:v>
      </x:c>
      <x:c r="B649" t="str">
        <x:v>M</x:v>
      </x:c>
      <x:c r="C649" t="n">
        <x:v>17</x:v>
      </x:c>
      <x:c r="D649" t="str">
        <x:v>U</x:v>
      </x:c>
      <x:c r="E649" t="str">
        <x:v>LE3</x:v>
      </x:c>
      <x:c r="F649" t="str">
        <x:v>T</x:v>
      </x:c>
      <x:c r="G649" t="n">
        <x:v>3</x:v>
      </x:c>
      <x:c r="H649" t="n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n">
        <x:v>2</x:v>
      </x:c>
      <x:c r="N649" t="n">
        <x:v>1</x:v>
      </x:c>
      <x:c r="O649" t="n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n">
        <x:v>2</x:v>
      </x:c>
      <x:c r="Y649" t="n">
        <x:v>4</x:v>
      </x:c>
      <x:c r="Z649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  <x:c r="AH649" t="n">
        <x:v>648</x:v>
      </x:c>
      <x:c r="AI649" t="n">
        <x:v>0</x:v>
      </x:c>
    </x:row>
    <x:row r="650">
      <x:c r="A650" t="str">
        <x:v>MS</x:v>
      </x:c>
      <x:c r="B650" t="str">
        <x:v>M</x:v>
      </x:c>
      <x:c r="C650" t="n">
        <x:v>18</x:v>
      </x:c>
      <x:c r="D650" t="str">
        <x:v>R</x:v>
      </x:c>
      <x:c r="E650" t="str">
        <x:v>LE3</x:v>
      </x:c>
      <x:c r="F650" t="str">
        <x:v>T</x:v>
      </x:c>
      <x:c r="G650" t="n">
        <x:v>3</x:v>
      </x:c>
      <x:c r="H650" t="n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n">
        <x:v>3</x:v>
      </x:c>
      <x:c r="N650" t="n">
        <x:v>1</x:v>
      </x:c>
      <x:c r="O650" t="n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n">
        <x:v>4</x:v>
      </x:c>
      <x:c r="Y650" t="n">
        <x:v>4</x:v>
      </x:c>
      <x:c r="Z650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  <x:c r="AH650" t="n">
        <x:v>649</x:v>
      </x:c>
      <x:c r="AI650" t="n">
        <x:v>0</x:v>
      </x:c>
    </x:row>
  </x:sheetData>
  <x:pageMargins left="0.7" right="0.7" top="0.75" bottom="0.75" header="0.3" footer="0.3"/>
  <x:tableParts count="1">
    <x:tablePart xmlns:r="http://schemas.openxmlformats.org/officeDocument/2006/relationships" r:id="Rb5ec37361c664f92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</x:cols>
  <x:sheetData>
    <x:row r="1">
      <x:c r="A1" s="22" t="str">
        <x:v>Row_Number</x:v>
      </x:c>
      <x:c r="B1" s="22" t="str">
        <x:v>Target_G3</x:v>
      </x:c>
      <x:c r="C1" s="22" t="str">
        <x:v>Spatial_X</x:v>
      </x:c>
      <x:c r="D1" s="22" t="str">
        <x:v>Spatial_Y</x:v>
      </x:c>
      <x:c r="E1" s="22" t="str">
        <x:v>Centered_Target_z</x:v>
      </x:c>
      <x:c r="F1" s="22" t="str">
        <x:v>Neighbor_Count</x:v>
      </x:c>
      <x:c r="G1" s="22" t="str">
        <x:v>Previous_Target</x:v>
      </x:c>
      <x:c r="H1" s="22" t="str">
        <x:v>Next_Target</x:v>
      </x:c>
      <x:c r="I1" s="22" t="str">
        <x:v>Spatial_Lag_Target</x:v>
      </x:c>
      <x:c r="J1" s="22" t="str">
        <x:v>Centered_Spatial_Lag</x:v>
      </x:c>
      <x:c r="K1" s="22" t="str">
        <x:v>Moran_Numerator_Term</x:v>
      </x:c>
      <x:c r="L1" s="22" t="str">
        <x:v>Moran_Denominator_Term</x:v>
      </x:c>
      <x:c r="M1" s="22" t="str">
        <x:v>Local_Moran_Component</x:v>
      </x:c>
      <x:c r="N1" s="22" t="str">
        <x:v>Cluster_Label</x:v>
      </x:c>
    </x:row>
    <x:row r="2">
      <x:c r="A2" s="34" t="n">
        <x:f>ROW()-1</x:f>
        <x:v>1</x:v>
      </x:c>
      <x:c r="B2" s="35" t="n">
        <x:f>Data!$AG2</x:f>
        <x:v>11</x:v>
      </x:c>
      <x:c r="C2" s="35" t="n">
        <x:f>Data!$AH2</x:f>
        <x:v>1</x:v>
      </x:c>
      <x:c r="D2" s="35" t="n">
        <x:f>Data!$AI2</x:f>
        <x:v>0</x:v>
      </x:c>
      <x:c r="E2" s="35" t="n">
        <x:f>B2-Results!$B$5</x:f>
        <x:v>-0.9060092449922958</x:v>
      </x:c>
      <x:c r="F2" s="35" t="n">
        <x:f>IF(A2=1,1,IF(A2=Results!$B$4,1,2))</x:f>
        <x:v>1</x:v>
      </x:c>
      <x:c r="G2" s="35" t="str">
        <x:f>IF(A2=1,"",B1)</x:f>
      </x:c>
      <x:c r="H2" s="35" t="n">
        <x:f>IF(A2=Results!$B$4,"",B3)</x:f>
        <x:v>11</x:v>
      </x:c>
      <x:c r="I2" s="35" t="n">
        <x:f>IF(A2=1,H2,IF(A2=Results!$B$4,G2,AVERAGE(G2,H2)))</x:f>
        <x:v>11</x:v>
      </x:c>
      <x:c r="J2" s="35" t="n">
        <x:f>I2-Results!$B$5</x:f>
        <x:v>-0.9060092449922958</x:v>
      </x:c>
      <x:c r="K2" s="35" t="n">
        <x:f>E2*J2</x:f>
        <x:v>0.82085275201151</x:v>
      </x:c>
      <x:c r="L2" s="35" t="n">
        <x:f>E2^2</x:f>
        <x:v>0.82085275201151</x:v>
      </x:c>
      <x:c r="M2" s="35" t="n">
        <x:f>IF(Results!$B$8=0,"",K2/(Results!$B$8/Results!$B$4))</x:f>
        <x:v>0.0787686587566297</x:v>
      </x:c>
      <x:c r="N2" s="16" t="str">
        <x:f>IF(AND(E2&gt;0,J2&gt;0),"High-High",IF(AND(E2&lt;0,J2&lt;0),"Low-Low",IF(AND(E2&gt;0,J2&lt;0),"High-Low",IF(AND(E2&lt;0,J2&gt;0),"Low-High","Near Mean"))))</x:f>
        <x:v>Low-Low</x:v>
      </x:c>
    </x:row>
    <x:row r="3">
      <x:c r="A3" s="34" t="n">
        <x:f>ROW()-1</x:f>
        <x:v>2</x:v>
      </x:c>
      <x:c r="B3" s="35" t="n">
        <x:f>Data!$AG3</x:f>
        <x:v>11</x:v>
      </x:c>
      <x:c r="C3" s="35" t="n">
        <x:f>Data!$AH3</x:f>
        <x:v>2</x:v>
      </x:c>
      <x:c r="D3" s="35" t="n">
        <x:f>Data!$AI3</x:f>
        <x:v>0</x:v>
      </x:c>
      <x:c r="E3" s="35" t="n">
        <x:f>B3-Results!$B$5</x:f>
        <x:v>-0.9060092449922958</x:v>
      </x:c>
      <x:c r="F3" s="35" t="n">
        <x:f>IF(A3=1,1,IF(A3=Results!$B$4,1,2))</x:f>
        <x:v>2</x:v>
      </x:c>
      <x:c r="G3" s="35" t="n">
        <x:f>IF(A3=1,"",B2)</x:f>
        <x:v>11</x:v>
      </x:c>
      <x:c r="H3" s="35" t="n">
        <x:f>IF(A3=Results!$B$4,"",B4)</x:f>
        <x:v>12</x:v>
      </x:c>
      <x:c r="I3" s="35" t="n">
        <x:f>IF(A3=1,H3,IF(A3=Results!$B$4,G3,AVERAGE(G3,H3)))</x:f>
        <x:v>11.5</x:v>
      </x:c>
      <x:c r="J3" s="35" t="n">
        <x:f>I3-Results!$B$5</x:f>
        <x:v>-0.40600924499229585</x:v>
      </x:c>
      <x:c r="K3" s="35" t="n">
        <x:f>E3*J3</x:f>
        <x:v>0.36784812951536205</x:v>
      </x:c>
      <x:c r="L3" s="35" t="n">
        <x:f>E3^2</x:f>
        <x:v>0.82085275201151</x:v>
      </x:c>
      <x:c r="M3" s="35" t="n">
        <x:f>IF(Results!$B$8=0,"",K3/(Results!$B$8/Results!$B$4))</x:f>
        <x:v>0.0352985401060747</x:v>
      </x:c>
      <x:c r="N3" s="16" t="str">
        <x:f>IF(AND(E3&gt;0,J3&gt;0),"High-High",IF(AND(E3&lt;0,J3&lt;0),"Low-Low",IF(AND(E3&gt;0,J3&lt;0),"High-Low",IF(AND(E3&lt;0,J3&gt;0),"Low-High","Near Mean"))))</x:f>
        <x:v>Low-Low</x:v>
      </x:c>
    </x:row>
    <x:row r="4">
      <x:c r="A4" s="34" t="n">
        <x:f>ROW()-1</x:f>
        <x:v>3</x:v>
      </x:c>
      <x:c r="B4" s="35" t="n">
        <x:f>Data!$AG4</x:f>
        <x:v>12</x:v>
      </x:c>
      <x:c r="C4" s="35" t="n">
        <x:f>Data!$AH4</x:f>
        <x:v>3</x:v>
      </x:c>
      <x:c r="D4" s="35" t="n">
        <x:f>Data!$AI4</x:f>
        <x:v>0</x:v>
      </x:c>
      <x:c r="E4" s="35" t="n">
        <x:f>B4-Results!$B$5</x:f>
        <x:v>0.09399075500770415</x:v>
      </x:c>
      <x:c r="F4" s="35" t="n">
        <x:f>IF(A4=1,1,IF(A4=Results!$B$4,1,2))</x:f>
        <x:v>2</x:v>
      </x:c>
      <x:c r="G4" s="35" t="n">
        <x:f>IF(A4=1,"",B3)</x:f>
        <x:v>11</x:v>
      </x:c>
      <x:c r="H4" s="35" t="n">
        <x:f>IF(A4=Results!$B$4,"",B5)</x:f>
        <x:v>14</x:v>
      </x:c>
      <x:c r="I4" s="35" t="n">
        <x:f>IF(A4=1,H4,IF(A4=Results!$B$4,G4,AVERAGE(G4,H4)))</x:f>
        <x:v>12.5</x:v>
      </x:c>
      <x:c r="J4" s="35" t="n">
        <x:f>I4-Results!$B$5</x:f>
        <x:v>0.5939907550077042</x:v>
      </x:c>
      <x:c r="K4" s="35" t="n">
        <x:f>E4*J4</x:f>
        <x:v>0.05582963953077034</x:v>
      </x:c>
      <x:c r="L4" s="35" t="n">
        <x:f>E4^2</x:f>
        <x:v>0.008834262026918263</x:v>
      </x:c>
      <x:c r="M4" s="35" t="n">
        <x:f>IF(Results!$B$8=0,"",K4/(Results!$B$8/Results!$B$4))</x:f>
        <x:v>0.0053573869539067205</x:v>
      </x:c>
      <x:c r="N4" s="16" t="str">
        <x:f>IF(AND(E4&gt;0,J4&gt;0),"High-High",IF(AND(E4&lt;0,J4&lt;0),"Low-Low",IF(AND(E4&gt;0,J4&lt;0),"High-Low",IF(AND(E4&lt;0,J4&gt;0),"Low-High","Near Mean"))))</x:f>
        <x:v>High-High</x:v>
      </x:c>
    </x:row>
    <x:row r="5">
      <x:c r="A5" s="34" t="n">
        <x:f>ROW()-1</x:f>
        <x:v>4</x:v>
      </x:c>
      <x:c r="B5" s="35" t="n">
        <x:f>Data!$AG5</x:f>
        <x:v>14</x:v>
      </x:c>
      <x:c r="C5" s="35" t="n">
        <x:f>Data!$AH5</x:f>
        <x:v>4</x:v>
      </x:c>
      <x:c r="D5" s="35" t="n">
        <x:f>Data!$AI5</x:f>
        <x:v>0</x:v>
      </x:c>
      <x:c r="E5" s="35" t="n">
        <x:f>B5-Results!$B$5</x:f>
        <x:v>2.093990755007704</x:v>
      </x:c>
      <x:c r="F5" s="35" t="n">
        <x:f>IF(A5=1,1,IF(A5=Results!$B$4,1,2))</x:f>
        <x:v>2</x:v>
      </x:c>
      <x:c r="G5" s="35" t="n">
        <x:f>IF(A5=1,"",B4)</x:f>
        <x:v>12</x:v>
      </x:c>
      <x:c r="H5" s="35" t="n">
        <x:f>IF(A5=Results!$B$4,"",B6)</x:f>
        <x:v>13</x:v>
      </x:c>
      <x:c r="I5" s="35" t="n">
        <x:f>IF(A5=1,H5,IF(A5=Results!$B$4,G5,AVERAGE(G5,H5)))</x:f>
        <x:v>12.5</x:v>
      </x:c>
      <x:c r="J5" s="35" t="n">
        <x:f>I5-Results!$B$5</x:f>
        <x:v>0.5939907550077042</x:v>
      </x:c>
      <x:c r="K5" s="35" t="n">
        <x:f>E5*J5</x:f>
        <x:v>1.2438111495461786</x:v>
      </x:c>
      <x:c r="L5" s="35" t="n">
        <x:f>E5^2</x:f>
        <x:v>4.384797282057735</x:v>
      </x:c>
      <x:c r="M5" s="35" t="n">
        <x:f>IF(Results!$B$8=0,"",K5/(Results!$B$8/Results!$B$4))</x:f>
        <x:v>0.11935555525179072</x:v>
      </x:c>
      <x:c r="N5" s="16" t="str">
        <x:f>IF(AND(E5&gt;0,J5&gt;0),"High-High",IF(AND(E5&lt;0,J5&lt;0),"Low-Low",IF(AND(E5&gt;0,J5&lt;0),"High-Low",IF(AND(E5&lt;0,J5&gt;0),"Low-High","Near Mean"))))</x:f>
        <x:v>High-High</x:v>
      </x:c>
    </x:row>
    <x:row r="6">
      <x:c r="A6" s="34" t="n">
        <x:f>ROW()-1</x:f>
        <x:v>5</x:v>
      </x:c>
      <x:c r="B6" s="35" t="n">
        <x:f>Data!$AG6</x:f>
        <x:v>13</x:v>
      </x:c>
      <x:c r="C6" s="35" t="n">
        <x:f>Data!$AH6</x:f>
        <x:v>5</x:v>
      </x:c>
      <x:c r="D6" s="35" t="n">
        <x:f>Data!$AI6</x:f>
        <x:v>0</x:v>
      </x:c>
      <x:c r="E6" s="35" t="n">
        <x:f>B6-Results!$B$5</x:f>
        <x:v>1.0939907550077042</x:v>
      </x:c>
      <x:c r="F6" s="35" t="n">
        <x:f>IF(A6=1,1,IF(A6=Results!$B$4,1,2))</x:f>
        <x:v>2</x:v>
      </x:c>
      <x:c r="G6" s="35" t="n">
        <x:f>IF(A6=1,"",B5)</x:f>
        <x:v>14</x:v>
      </x:c>
      <x:c r="H6" s="35" t="n">
        <x:f>IF(A6=Results!$B$4,"",B7)</x:f>
        <x:v>13</x:v>
      </x:c>
      <x:c r="I6" s="35" t="n">
        <x:f>IF(A6=1,H6,IF(A6=Results!$B$4,G6,AVERAGE(G6,H6)))</x:f>
        <x:v>13.5</x:v>
      </x:c>
      <x:c r="J6" s="35" t="n">
        <x:f>I6-Results!$B$5</x:f>
        <x:v>1.5939907550077042</x:v>
      </x:c>
      <x:c r="K6" s="35" t="n">
        <x:f>E6*J6</x:f>
        <x:v>1.7438111495461786</x:v>
      </x:c>
      <x:c r="L6" s="35" t="n">
        <x:f>E6^2</x:f>
        <x:v>1.1968157720423265</x:v>
      </x:c>
      <x:c r="M6" s="35" t="n">
        <x:f>IF(Results!$B$8=0,"",K6/(Results!$B$8/Results!$B$4))</x:f>
        <x:v>0.1673353290684747</x:v>
      </x:c>
      <x:c r="N6" s="16" t="str">
        <x:f>IF(AND(E6&gt;0,J6&gt;0),"High-High",IF(AND(E6&lt;0,J6&lt;0),"Low-Low",IF(AND(E6&gt;0,J6&lt;0),"High-Low",IF(AND(E6&lt;0,J6&gt;0),"Low-High","Near Mean"))))</x:f>
        <x:v>High-High</x:v>
      </x:c>
    </x:row>
    <x:row r="7">
      <x:c r="A7" s="34" t="n">
        <x:f>ROW()-1</x:f>
        <x:v>6</x:v>
      </x:c>
      <x:c r="B7" s="35" t="n">
        <x:f>Data!$AG7</x:f>
        <x:v>13</x:v>
      </x:c>
      <x:c r="C7" s="35" t="n">
        <x:f>Data!$AH7</x:f>
        <x:v>6</x:v>
      </x:c>
      <x:c r="D7" s="35" t="n">
        <x:f>Data!$AI7</x:f>
        <x:v>0</x:v>
      </x:c>
      <x:c r="E7" s="35" t="n">
        <x:f>B7-Results!$B$5</x:f>
        <x:v>1.0939907550077042</x:v>
      </x:c>
      <x:c r="F7" s="35" t="n">
        <x:f>IF(A7=1,1,IF(A7=Results!$B$4,1,2))</x:f>
        <x:v>2</x:v>
      </x:c>
      <x:c r="G7" s="35" t="n">
        <x:f>IF(A7=1,"",B6)</x:f>
        <x:v>13</x:v>
      </x:c>
      <x:c r="H7" s="35" t="n">
        <x:f>IF(A7=Results!$B$4,"",B8)</x:f>
        <x:v>13</x:v>
      </x:c>
      <x:c r="I7" s="35" t="n">
        <x:f>IF(A7=1,H7,IF(A7=Results!$B$4,G7,AVERAGE(G7,H7)))</x:f>
        <x:v>13</x:v>
      </x:c>
      <x:c r="J7" s="35" t="n">
        <x:f>I7-Results!$B$5</x:f>
        <x:v>1.0939907550077042</x:v>
      </x:c>
      <x:c r="K7" s="35" t="n">
        <x:f>E7*J7</x:f>
        <x:v>1.1968157720423265</x:v>
      </x:c>
      <x:c r="L7" s="35" t="n">
        <x:f>E7^2</x:f>
        <x:v>1.1968157720423265</x:v>
      </x:c>
      <x:c r="M7" s="35" t="n">
        <x:f>IF(Results!$B$8=0,"",K7/(Results!$B$8/Results!$B$4))</x:f>
        <x:v>0.11484590008566171</x:v>
      </x:c>
      <x:c r="N7" s="16" t="str">
        <x:f>IF(AND(E7&gt;0,J7&gt;0),"High-High",IF(AND(E7&lt;0,J7&lt;0),"Low-Low",IF(AND(E7&gt;0,J7&lt;0),"High-Low",IF(AND(E7&lt;0,J7&gt;0),"Low-High","Near Mean"))))</x:f>
        <x:v>High-High</x:v>
      </x:c>
    </x:row>
    <x:row r="8">
      <x:c r="A8" s="34" t="n">
        <x:f>ROW()-1</x:f>
        <x:v>7</x:v>
      </x:c>
      <x:c r="B8" s="35" t="n">
        <x:f>Data!$AG8</x:f>
        <x:v>13</x:v>
      </x:c>
      <x:c r="C8" s="35" t="n">
        <x:f>Data!$AH8</x:f>
        <x:v>7</x:v>
      </x:c>
      <x:c r="D8" s="35" t="n">
        <x:f>Data!$AI8</x:f>
        <x:v>0</x:v>
      </x:c>
      <x:c r="E8" s="35" t="n">
        <x:f>B8-Results!$B$5</x:f>
        <x:v>1.0939907550077042</x:v>
      </x:c>
      <x:c r="F8" s="35" t="n">
        <x:f>IF(A8=1,1,IF(A8=Results!$B$4,1,2))</x:f>
        <x:v>2</x:v>
      </x:c>
      <x:c r="G8" s="35" t="n">
        <x:f>IF(A8=1,"",B7)</x:f>
        <x:v>13</x:v>
      </x:c>
      <x:c r="H8" s="35" t="n">
        <x:f>IF(A8=Results!$B$4,"",B9)</x:f>
        <x:v>13</x:v>
      </x:c>
      <x:c r="I8" s="35" t="n">
        <x:f>IF(A8=1,H8,IF(A8=Results!$B$4,G8,AVERAGE(G8,H8)))</x:f>
        <x:v>13</x:v>
      </x:c>
      <x:c r="J8" s="35" t="n">
        <x:f>I8-Results!$B$5</x:f>
        <x:v>1.0939907550077042</x:v>
      </x:c>
      <x:c r="K8" s="35" t="n">
        <x:f>E8*J8</x:f>
        <x:v>1.1968157720423265</x:v>
      </x:c>
      <x:c r="L8" s="35" t="n">
        <x:f>E8^2</x:f>
        <x:v>1.1968157720423265</x:v>
      </x:c>
      <x:c r="M8" s="35" t="n">
        <x:f>IF(Results!$B$8=0,"",K8/(Results!$B$8/Results!$B$4))</x:f>
        <x:v>0.11484590008566171</x:v>
      </x:c>
      <x:c r="N8" s="16" t="str">
        <x:f>IF(AND(E8&gt;0,J8&gt;0),"High-High",IF(AND(E8&lt;0,J8&lt;0),"Low-Low",IF(AND(E8&gt;0,J8&lt;0),"High-Low",IF(AND(E8&lt;0,J8&gt;0),"Low-High","Near Mean"))))</x:f>
        <x:v>High-High</x:v>
      </x:c>
    </x:row>
    <x:row r="9">
      <x:c r="A9" s="34" t="n">
        <x:f>ROW()-1</x:f>
        <x:v>8</x:v>
      </x:c>
      <x:c r="B9" s="35" t="n">
        <x:f>Data!$AG9</x:f>
        <x:v>13</x:v>
      </x:c>
      <x:c r="C9" s="35" t="n">
        <x:f>Data!$AH9</x:f>
        <x:v>8</x:v>
      </x:c>
      <x:c r="D9" s="35" t="n">
        <x:f>Data!$AI9</x:f>
        <x:v>0</x:v>
      </x:c>
      <x:c r="E9" s="35" t="n">
        <x:f>B9-Results!$B$5</x:f>
        <x:v>1.0939907550077042</x:v>
      </x:c>
      <x:c r="F9" s="35" t="n">
        <x:f>IF(A9=1,1,IF(A9=Results!$B$4,1,2))</x:f>
        <x:v>2</x:v>
      </x:c>
      <x:c r="G9" s="35" t="n">
        <x:f>IF(A9=1,"",B8)</x:f>
        <x:v>13</x:v>
      </x:c>
      <x:c r="H9" s="35" t="n">
        <x:f>IF(A9=Results!$B$4,"",B10)</x:f>
        <x:v>17</x:v>
      </x:c>
      <x:c r="I9" s="35" t="n">
        <x:f>IF(A9=1,H9,IF(A9=Results!$B$4,G9,AVERAGE(G9,H9)))</x:f>
        <x:v>15</x:v>
      </x:c>
      <x:c r="J9" s="35" t="n">
        <x:f>I9-Results!$B$5</x:f>
        <x:v>3.093990755007704</x:v>
      </x:c>
      <x:c r="K9" s="35" t="n">
        <x:f>E9*J9</x:f>
        <x:v>3.384797282057735</x:v>
      </x:c>
      <x:c r="L9" s="35" t="n">
        <x:f>E9^2</x:f>
        <x:v>1.1968157720423265</x:v>
      </x:c>
      <x:c r="M9" s="35" t="n">
        <x:f>IF(Results!$B$8=0,"",K9/(Results!$B$8/Results!$B$4))</x:f>
        <x:v>0.3248036160169137</x:v>
      </x:c>
      <x:c r="N9" s="16" t="str">
        <x:f>IF(AND(E9&gt;0,J9&gt;0),"High-High",IF(AND(E9&lt;0,J9&lt;0),"Low-Low",IF(AND(E9&gt;0,J9&lt;0),"High-Low",IF(AND(E9&lt;0,J9&gt;0),"Low-High","Near Mean"))))</x:f>
        <x:v>High-High</x:v>
      </x:c>
    </x:row>
    <x:row r="10">
      <x:c r="A10" s="34" t="n">
        <x:f>ROW()-1</x:f>
        <x:v>9</x:v>
      </x:c>
      <x:c r="B10" s="35" t="n">
        <x:f>Data!$AG10</x:f>
        <x:v>17</x:v>
      </x:c>
      <x:c r="C10" s="35" t="n">
        <x:f>Data!$AH10</x:f>
        <x:v>9</x:v>
      </x:c>
      <x:c r="D10" s="35" t="n">
        <x:f>Data!$AI10</x:f>
        <x:v>0</x:v>
      </x:c>
      <x:c r="E10" s="35" t="n">
        <x:f>B10-Results!$B$5</x:f>
        <x:v>5.093990755007704</x:v>
      </x:c>
      <x:c r="F10" s="35" t="n">
        <x:f>IF(A10=1,1,IF(A10=Results!$B$4,1,2))</x:f>
        <x:v>2</x:v>
      </x:c>
      <x:c r="G10" s="35" t="n">
        <x:f>IF(A10=1,"",B9)</x:f>
        <x:v>13</x:v>
      </x:c>
      <x:c r="H10" s="35" t="n">
        <x:f>IF(A10=Results!$B$4,"",B11)</x:f>
        <x:v>13</x:v>
      </x:c>
      <x:c r="I10" s="35" t="n">
        <x:f>IF(A10=1,H10,IF(A10=Results!$B$4,G10,AVERAGE(G10,H10)))</x:f>
        <x:v>13</x:v>
      </x:c>
      <x:c r="J10" s="35" t="n">
        <x:f>I10-Results!$B$5</x:f>
        <x:v>1.0939907550077042</x:v>
      </x:c>
      <x:c r="K10" s="35" t="n">
        <x:f>E10*J10</x:f>
        <x:v>5.5727787920731435</x:v>
      </x:c>
      <x:c r="L10" s="35" t="n">
        <x:f>E10^2</x:f>
        <x:v>25.94874181210396</x:v>
      </x:c>
      <x:c r="M10" s="35" t="n">
        <x:f>IF(Results!$B$8=0,"",K10/(Results!$B$8/Results!$B$4))</x:f>
        <x:v>0.5347613319481658</x:v>
      </x:c>
      <x:c r="N10" s="16" t="str">
        <x:f>IF(AND(E10&gt;0,J10&gt;0),"High-High",IF(AND(E10&lt;0,J10&lt;0),"Low-Low",IF(AND(E10&gt;0,J10&lt;0),"High-Low",IF(AND(E10&lt;0,J10&gt;0),"Low-High","Near Mean"))))</x:f>
        <x:v>High-High</x:v>
      </x:c>
    </x:row>
    <x:row r="11">
      <x:c r="A11" s="34" t="n">
        <x:f>ROW()-1</x:f>
        <x:v>10</x:v>
      </x:c>
      <x:c r="B11" s="35" t="n">
        <x:f>Data!$AG11</x:f>
        <x:v>13</x:v>
      </x:c>
      <x:c r="C11" s="35" t="n">
        <x:f>Data!$AH11</x:f>
        <x:v>10</x:v>
      </x:c>
      <x:c r="D11" s="35" t="n">
        <x:f>Data!$AI11</x:f>
        <x:v>0</x:v>
      </x:c>
      <x:c r="E11" s="35" t="n">
        <x:f>B11-Results!$B$5</x:f>
        <x:v>1.0939907550077042</x:v>
      </x:c>
      <x:c r="F11" s="35" t="n">
        <x:f>IF(A11=1,1,IF(A11=Results!$B$4,1,2))</x:f>
        <x:v>2</x:v>
      </x:c>
      <x:c r="G11" s="35" t="n">
        <x:f>IF(A11=1,"",B10)</x:f>
        <x:v>17</x:v>
      </x:c>
      <x:c r="H11" s="35" t="n">
        <x:f>IF(A11=Results!$B$4,"",B12)</x:f>
        <x:v>14</x:v>
      </x:c>
      <x:c r="I11" s="35" t="n">
        <x:f>IF(A11=1,H11,IF(A11=Results!$B$4,G11,AVERAGE(G11,H11)))</x:f>
        <x:v>15.5</x:v>
      </x:c>
      <x:c r="J11" s="35" t="n">
        <x:f>I11-Results!$B$5</x:f>
        <x:v>3.593990755007704</x:v>
      </x:c>
      <x:c r="K11" s="35" t="n">
        <x:f>E11*J11</x:f>
        <x:v>3.931792659561587</x:v>
      </x:c>
      <x:c r="L11" s="35" t="n">
        <x:f>E11^2</x:f>
        <x:v>1.1968157720423265</x:v>
      </x:c>
      <x:c r="M11" s="35" t="n">
        <x:f>IF(Results!$B$8=0,"",K11/(Results!$B$8/Results!$B$4))</x:f>
        <x:v>0.3772930449997267</x:v>
      </x:c>
      <x:c r="N11" s="16" t="str">
        <x:f>IF(AND(E11&gt;0,J11&gt;0),"High-High",IF(AND(E11&lt;0,J11&lt;0),"Low-Low",IF(AND(E11&gt;0,J11&lt;0),"High-Low",IF(AND(E11&lt;0,J11&gt;0),"Low-High","Near Mean"))))</x:f>
        <x:v>High-High</x:v>
      </x:c>
    </x:row>
    <x:row r="12">
      <x:c r="A12" s="34" t="n">
        <x:f>ROW()-1</x:f>
        <x:v>11</x:v>
      </x:c>
      <x:c r="B12" s="35" t="n">
        <x:f>Data!$AG12</x:f>
        <x:v>14</x:v>
      </x:c>
      <x:c r="C12" s="35" t="n">
        <x:f>Data!$AH12</x:f>
        <x:v>11</x:v>
      </x:c>
      <x:c r="D12" s="35" t="n">
        <x:f>Data!$AI12</x:f>
        <x:v>0</x:v>
      </x:c>
      <x:c r="E12" s="35" t="n">
        <x:f>B12-Results!$B$5</x:f>
        <x:v>2.093990755007704</x:v>
      </x:c>
      <x:c r="F12" s="35" t="n">
        <x:f>IF(A12=1,1,IF(A12=Results!$B$4,1,2))</x:f>
        <x:v>2</x:v>
      </x:c>
      <x:c r="G12" s="35" t="n">
        <x:f>IF(A12=1,"",B11)</x:f>
        <x:v>13</x:v>
      </x:c>
      <x:c r="H12" s="35" t="n">
        <x:f>IF(A12=Results!$B$4,"",B13)</x:f>
        <x:v>13</x:v>
      </x:c>
      <x:c r="I12" s="35" t="n">
        <x:f>IF(A12=1,H12,IF(A12=Results!$B$4,G12,AVERAGE(G12,H12)))</x:f>
        <x:v>13</x:v>
      </x:c>
      <x:c r="J12" s="35" t="n">
        <x:f>I12-Results!$B$5</x:f>
        <x:v>1.0939907550077042</x:v>
      </x:c>
      <x:c r="K12" s="35" t="n">
        <x:f>E12*J12</x:f>
        <x:v>2.2908065270500306</x:v>
      </x:c>
      <x:c r="L12" s="35" t="n">
        <x:f>E12^2</x:f>
        <x:v>4.384797282057735</x:v>
      </x:c>
      <x:c r="M12" s="35" t="n">
        <x:f>IF(Results!$B$8=0,"",K12/(Results!$B$8/Results!$B$4))</x:f>
        <x:v>0.2198247580512877</x:v>
      </x:c>
      <x:c r="N12" s="16" t="str">
        <x:f>IF(AND(E12&gt;0,J12&gt;0),"High-High",IF(AND(E12&lt;0,J12&lt;0),"Low-Low",IF(AND(E12&gt;0,J12&lt;0),"High-Low",IF(AND(E12&lt;0,J12&gt;0),"Low-High","Near Mean"))))</x:f>
        <x:v>High-High</x:v>
      </x:c>
    </x:row>
    <x:row r="13">
      <x:c r="A13" s="34" t="n">
        <x:f>ROW()-1</x:f>
        <x:v>12</x:v>
      </x:c>
      <x:c r="B13" s="35" t="n">
        <x:f>Data!$AG13</x:f>
        <x:v>13</x:v>
      </x:c>
      <x:c r="C13" s="35" t="n">
        <x:f>Data!$AH13</x:f>
        <x:v>12</x:v>
      </x:c>
      <x:c r="D13" s="35" t="n">
        <x:f>Data!$AI13</x:f>
        <x:v>0</x:v>
      </x:c>
      <x:c r="E13" s="35" t="n">
        <x:f>B13-Results!$B$5</x:f>
        <x:v>1.0939907550077042</x:v>
      </x:c>
      <x:c r="F13" s="35" t="n">
        <x:f>IF(A13=1,1,IF(A13=Results!$B$4,1,2))</x:f>
        <x:v>2</x:v>
      </x:c>
      <x:c r="G13" s="35" t="n">
        <x:f>IF(A13=1,"",B12)</x:f>
        <x:v>14</x:v>
      </x:c>
      <x:c r="H13" s="35" t="n">
        <x:f>IF(A13=Results!$B$4,"",B14)</x:f>
        <x:v>12</x:v>
      </x:c>
      <x:c r="I13" s="35" t="n">
        <x:f>IF(A13=1,H13,IF(A13=Results!$B$4,G13,AVERAGE(G13,H13)))</x:f>
        <x:v>13</x:v>
      </x:c>
      <x:c r="J13" s="35" t="n">
        <x:f>I13-Results!$B$5</x:f>
        <x:v>1.0939907550077042</x:v>
      </x:c>
      <x:c r="K13" s="35" t="n">
        <x:f>E13*J13</x:f>
        <x:v>1.1968157720423265</x:v>
      </x:c>
      <x:c r="L13" s="35" t="n">
        <x:f>E13^2</x:f>
        <x:v>1.1968157720423265</x:v>
      </x:c>
      <x:c r="M13" s="35" t="n">
        <x:f>IF(Results!$B$8=0,"",K13/(Results!$B$8/Results!$B$4))</x:f>
        <x:v>0.11484590008566171</x:v>
      </x:c>
      <x:c r="N13" s="16" t="str">
        <x:f>IF(AND(E13&gt;0,J13&gt;0),"High-High",IF(AND(E13&lt;0,J13&lt;0),"Low-Low",IF(AND(E13&gt;0,J13&lt;0),"High-Low",IF(AND(E13&lt;0,J13&gt;0),"Low-High","Near Mean"))))</x:f>
        <x:v>High-High</x:v>
      </x:c>
    </x:row>
    <x:row r="14">
      <x:c r="A14" s="34" t="n">
        <x:f>ROW()-1</x:f>
        <x:v>13</x:v>
      </x:c>
      <x:c r="B14" s="35" t="n">
        <x:f>Data!$AG14</x:f>
        <x:v>12</x:v>
      </x:c>
      <x:c r="C14" s="35" t="n">
        <x:f>Data!$AH14</x:f>
        <x:v>13</x:v>
      </x:c>
      <x:c r="D14" s="35" t="n">
        <x:f>Data!$AI14</x:f>
        <x:v>0</x:v>
      </x:c>
      <x:c r="E14" s="35" t="n">
        <x:f>B14-Results!$B$5</x:f>
        <x:v>0.09399075500770415</x:v>
      </x:c>
      <x:c r="F14" s="35" t="n">
        <x:f>IF(A14=1,1,IF(A14=Results!$B$4,1,2))</x:f>
        <x:v>2</x:v>
      </x:c>
      <x:c r="G14" s="35" t="n">
        <x:f>IF(A14=1,"",B13)</x:f>
        <x:v>13</x:v>
      </x:c>
      <x:c r="H14" s="35" t="n">
        <x:f>IF(A14=Results!$B$4,"",B15)</x:f>
        <x:v>13</x:v>
      </x:c>
      <x:c r="I14" s="35" t="n">
        <x:f>IF(A14=1,H14,IF(A14=Results!$B$4,G14,AVERAGE(G14,H14)))</x:f>
        <x:v>13</x:v>
      </x:c>
      <x:c r="J14" s="35" t="n">
        <x:f>I14-Results!$B$5</x:f>
        <x:v>1.0939907550077042</x:v>
      </x:c>
      <x:c r="K14" s="35" t="n">
        <x:f>E14*J14</x:f>
        <x:v>0.10282501703462242</x:v>
      </x:c>
      <x:c r="L14" s="35" t="n">
        <x:f>E14^2</x:f>
        <x:v>0.008834262026918263</x:v>
      </x:c>
      <x:c r="M14" s="35" t="n">
        <x:f>IF(Results!$B$8=0,"",K14/(Results!$B$8/Results!$B$4))</x:f>
        <x:v>0.009867042120035726</x:v>
      </x:c>
      <x:c r="N14" s="16" t="str">
        <x:f>IF(AND(E14&gt;0,J14&gt;0),"High-High",IF(AND(E14&lt;0,J14&lt;0),"Low-Low",IF(AND(E14&gt;0,J14&lt;0),"High-Low",IF(AND(E14&lt;0,J14&gt;0),"Low-High","Near Mean"))))</x:f>
        <x:v>High-High</x:v>
      </x:c>
    </x:row>
    <x:row r="15">
      <x:c r="A15" s="34" t="n">
        <x:f>ROW()-1</x:f>
        <x:v>14</x:v>
      </x:c>
      <x:c r="B15" s="35" t="n">
        <x:f>Data!$AG15</x:f>
        <x:v>13</x:v>
      </x:c>
      <x:c r="C15" s="35" t="n">
        <x:f>Data!$AH15</x:f>
        <x:v>14</x:v>
      </x:c>
      <x:c r="D15" s="35" t="n">
        <x:f>Data!$AI15</x:f>
        <x:v>0</x:v>
      </x:c>
      <x:c r="E15" s="35" t="n">
        <x:f>B15-Results!$B$5</x:f>
        <x:v>1.0939907550077042</x:v>
      </x:c>
      <x:c r="F15" s="35" t="n">
        <x:f>IF(A15=1,1,IF(A15=Results!$B$4,1,2))</x:f>
        <x:v>2</x:v>
      </x:c>
      <x:c r="G15" s="35" t="n">
        <x:f>IF(A15=1,"",B14)</x:f>
        <x:v>12</x:v>
      </x:c>
      <x:c r="H15" s="35" t="n">
        <x:f>IF(A15=Results!$B$4,"",B16)</x:f>
        <x:v>15</x:v>
      </x:c>
      <x:c r="I15" s="35" t="n">
        <x:f>IF(A15=1,H15,IF(A15=Results!$B$4,G15,AVERAGE(G15,H15)))</x:f>
        <x:v>13.5</x:v>
      </x:c>
      <x:c r="J15" s="35" t="n">
        <x:f>I15-Results!$B$5</x:f>
        <x:v>1.5939907550077042</x:v>
      </x:c>
      <x:c r="K15" s="35" t="n">
        <x:f>E15*J15</x:f>
        <x:v>1.7438111495461786</x:v>
      </x:c>
      <x:c r="L15" s="35" t="n">
        <x:f>E15^2</x:f>
        <x:v>1.1968157720423265</x:v>
      </x:c>
      <x:c r="M15" s="35" t="n">
        <x:f>IF(Results!$B$8=0,"",K15/(Results!$B$8/Results!$B$4))</x:f>
        <x:v>0.1673353290684747</x:v>
      </x:c>
      <x:c r="N15" s="16" t="str">
        <x:f>IF(AND(E15&gt;0,J15&gt;0),"High-High",IF(AND(E15&lt;0,J15&lt;0),"Low-Low",IF(AND(E15&gt;0,J15&lt;0),"High-Low",IF(AND(E15&lt;0,J15&gt;0),"Low-High","Near Mean"))))</x:f>
        <x:v>High-High</x:v>
      </x:c>
    </x:row>
    <x:row r="16">
      <x:c r="A16" s="34" t="n">
        <x:f>ROW()-1</x:f>
        <x:v>15</x:v>
      </x:c>
      <x:c r="B16" s="35" t="n">
        <x:f>Data!$AG16</x:f>
        <x:v>15</x:v>
      </x:c>
      <x:c r="C16" s="35" t="n">
        <x:f>Data!$AH16</x:f>
        <x:v>15</x:v>
      </x:c>
      <x:c r="D16" s="35" t="n">
        <x:f>Data!$AI16</x:f>
        <x:v>0</x:v>
      </x:c>
      <x:c r="E16" s="35" t="n">
        <x:f>B16-Results!$B$5</x:f>
        <x:v>3.093990755007704</x:v>
      </x:c>
      <x:c r="F16" s="35" t="n">
        <x:f>IF(A16=1,1,IF(A16=Results!$B$4,1,2))</x:f>
        <x:v>2</x:v>
      </x:c>
      <x:c r="G16" s="35" t="n">
        <x:f>IF(A16=1,"",B15)</x:f>
        <x:v>13</x:v>
      </x:c>
      <x:c r="H16" s="35" t="n">
        <x:f>IF(A16=Results!$B$4,"",B17)</x:f>
        <x:v>17</x:v>
      </x:c>
      <x:c r="I16" s="35" t="n">
        <x:f>IF(A16=1,H16,IF(A16=Results!$B$4,G16,AVERAGE(G16,H16)))</x:f>
        <x:v>15</x:v>
      </x:c>
      <x:c r="J16" s="35" t="n">
        <x:f>I16-Results!$B$5</x:f>
        <x:v>3.093990755007704</x:v>
      </x:c>
      <x:c r="K16" s="35" t="n">
        <x:f>E16*J16</x:f>
        <x:v>9.572778792073143</x:v>
      </x:c>
      <x:c r="L16" s="35" t="n">
        <x:f>E16^2</x:f>
        <x:v>9.572778792073143</x:v>
      </x:c>
      <x:c r="M16" s="35" t="n">
        <x:f>IF(Results!$B$8=0,"",K16/(Results!$B$8/Results!$B$4))</x:f>
        <x:v>0.9185995224816377</x:v>
      </x:c>
      <x:c r="N16" s="16" t="str">
        <x:f>IF(AND(E16&gt;0,J16&gt;0),"High-High",IF(AND(E16&lt;0,J16&lt;0),"Low-Low",IF(AND(E16&gt;0,J16&lt;0),"High-Low",IF(AND(E16&lt;0,J16&gt;0),"Low-High","Near Mean"))))</x:f>
        <x:v>High-High</x:v>
      </x:c>
    </x:row>
    <x:row r="17">
      <x:c r="A17" s="34" t="n">
        <x:f>ROW()-1</x:f>
        <x:v>16</x:v>
      </x:c>
      <x:c r="B17" s="35" t="n">
        <x:f>Data!$AG17</x:f>
        <x:v>17</x:v>
      </x:c>
      <x:c r="C17" s="35" t="n">
        <x:f>Data!$AH17</x:f>
        <x:v>16</x:v>
      </x:c>
      <x:c r="D17" s="35" t="n">
        <x:f>Data!$AI17</x:f>
        <x:v>0</x:v>
      </x:c>
      <x:c r="E17" s="35" t="n">
        <x:f>B17-Results!$B$5</x:f>
        <x:v>5.093990755007704</x:v>
      </x:c>
      <x:c r="F17" s="35" t="n">
        <x:f>IF(A17=1,1,IF(A17=Results!$B$4,1,2))</x:f>
        <x:v>2</x:v>
      </x:c>
      <x:c r="G17" s="35" t="n">
        <x:f>IF(A17=1,"",B16)</x:f>
        <x:v>15</x:v>
      </x:c>
      <x:c r="H17" s="35" t="n">
        <x:f>IF(A17=Results!$B$4,"",B18)</x:f>
        <x:v>14</x:v>
      </x:c>
      <x:c r="I17" s="35" t="n">
        <x:f>IF(A17=1,H17,IF(A17=Results!$B$4,G17,AVERAGE(G17,H17)))</x:f>
        <x:v>14.5</x:v>
      </x:c>
      <x:c r="J17" s="35" t="n">
        <x:f>I17-Results!$B$5</x:f>
        <x:v>2.593990755007704</x:v>
      </x:c>
      <x:c r="K17" s="35" t="n">
        <x:f>E17*J17</x:f>
        <x:v>13.2137649245847</x:v>
      </x:c>
      <x:c r="L17" s="35" t="n">
        <x:f>E17^2</x:f>
        <x:v>25.94874181210396</x:v>
      </x:c>
      <x:c r="M17" s="35" t="n">
        <x:f>IF(Results!$B$8=0,"",K17/(Results!$B$8/Results!$B$4))</x:f>
        <x:v>1.2679869046968126</x:v>
      </x:c>
      <x:c r="N17" s="16" t="str">
        <x:f>IF(AND(E17&gt;0,J17&gt;0),"High-High",IF(AND(E17&lt;0,J17&lt;0),"Low-Low",IF(AND(E17&gt;0,J17&lt;0),"High-Low",IF(AND(E17&lt;0,J17&gt;0),"Low-High","Near Mean"))))</x:f>
        <x:v>High-High</x:v>
      </x:c>
    </x:row>
    <x:row r="18">
      <x:c r="A18" s="34" t="n">
        <x:f>ROW()-1</x:f>
        <x:v>17</x:v>
      </x:c>
      <x:c r="B18" s="35" t="n">
        <x:f>Data!$AG18</x:f>
        <x:v>14</x:v>
      </x:c>
      <x:c r="C18" s="35" t="n">
        <x:f>Data!$AH18</x:f>
        <x:v>17</x:v>
      </x:c>
      <x:c r="D18" s="35" t="n">
        <x:f>Data!$AI18</x:f>
        <x:v>0</x:v>
      </x:c>
      <x:c r="E18" s="35" t="n">
        <x:f>B18-Results!$B$5</x:f>
        <x:v>2.093990755007704</x:v>
      </x:c>
      <x:c r="F18" s="35" t="n">
        <x:f>IF(A18=1,1,IF(A18=Results!$B$4,1,2))</x:f>
        <x:v>2</x:v>
      </x:c>
      <x:c r="G18" s="35" t="n">
        <x:f>IF(A18=1,"",B17)</x:f>
        <x:v>17</x:v>
      </x:c>
      <x:c r="H18" s="35" t="n">
        <x:f>IF(A18=Results!$B$4,"",B19)</x:f>
        <x:v>14</x:v>
      </x:c>
      <x:c r="I18" s="35" t="n">
        <x:f>IF(A18=1,H18,IF(A18=Results!$B$4,G18,AVERAGE(G18,H18)))</x:f>
        <x:v>15.5</x:v>
      </x:c>
      <x:c r="J18" s="35" t="n">
        <x:f>I18-Results!$B$5</x:f>
        <x:v>3.593990755007704</x:v>
      </x:c>
      <x:c r="K18" s="35" t="n">
        <x:f>E18*J18</x:f>
        <x:v>7.5257834145692915</x:v>
      </x:c>
      <x:c r="L18" s="35" t="n">
        <x:f>E18^2</x:f>
        <x:v>4.384797282057735</x:v>
      </x:c>
      <x:c r="M18" s="35" t="n">
        <x:f>IF(Results!$B$8=0,"",K18/(Results!$B$8/Results!$B$4))</x:f>
        <x:v>0.7221707720487728</x:v>
      </x:c>
      <x:c r="N18" s="16" t="str">
        <x:f>IF(AND(E18&gt;0,J18&gt;0),"High-High",IF(AND(E18&lt;0,J18&lt;0),"Low-Low",IF(AND(E18&gt;0,J18&lt;0),"High-Low",IF(AND(E18&lt;0,J18&gt;0),"Low-High","Near Mean"))))</x:f>
        <x:v>High-High</x:v>
      </x:c>
    </x:row>
    <x:row r="19">
      <x:c r="A19" s="34" t="n">
        <x:f>ROW()-1</x:f>
        <x:v>18</x:v>
      </x:c>
      <x:c r="B19" s="35" t="n">
        <x:f>Data!$AG19</x:f>
        <x:v>14</x:v>
      </x:c>
      <x:c r="C19" s="35" t="n">
        <x:f>Data!$AH19</x:f>
        <x:v>18</x:v>
      </x:c>
      <x:c r="D19" s="35" t="n">
        <x:f>Data!$AI19</x:f>
        <x:v>0</x:v>
      </x:c>
      <x:c r="E19" s="35" t="n">
        <x:f>B19-Results!$B$5</x:f>
        <x:v>2.093990755007704</x:v>
      </x:c>
      <x:c r="F19" s="35" t="n">
        <x:f>IF(A19=1,1,IF(A19=Results!$B$4,1,2))</x:f>
        <x:v>2</x:v>
      </x:c>
      <x:c r="G19" s="35" t="n">
        <x:f>IF(A19=1,"",B18)</x:f>
        <x:v>14</x:v>
      </x:c>
      <x:c r="H19" s="35" t="n">
        <x:f>IF(A19=Results!$B$4,"",B20)</x:f>
        <x:v>7</x:v>
      </x:c>
      <x:c r="I19" s="35" t="n">
        <x:f>IF(A19=1,H19,IF(A19=Results!$B$4,G19,AVERAGE(G19,H19)))</x:f>
        <x:v>10.5</x:v>
      </x:c>
      <x:c r="J19" s="35" t="n">
        <x:f>I19-Results!$B$5</x:f>
        <x:v>-1.4060092449922958</x:v>
      </x:c>
      <x:c r="K19" s="35" t="n">
        <x:f>E19*J19</x:f>
        <x:v>-2.9441703604692298</x:v>
      </x:c>
      <x:c r="L19" s="35" t="n">
        <x:f>E19^2</x:f>
        <x:v>4.384797282057735</x:v>
      </x:c>
      <x:c r="M19" s="35" t="n">
        <x:f>IF(Results!$B$8=0,"",K19/(Results!$B$8/Results!$B$4))</x:f>
        <x:v>-0.28252125594619726</x:v>
      </x:c>
      <x:c r="N19" s="16" t="str">
        <x:f>IF(AND(E19&gt;0,J19&gt;0),"High-High",IF(AND(E19&lt;0,J19&lt;0),"Low-Low",IF(AND(E19&gt;0,J19&lt;0),"High-Low",IF(AND(E19&lt;0,J19&gt;0),"Low-High","Near Mean"))))</x:f>
        <x:v>High-Low</x:v>
      </x:c>
    </x:row>
    <x:row r="20">
      <x:c r="A20" s="34" t="n">
        <x:f>ROW()-1</x:f>
        <x:v>19</x:v>
      </x:c>
      <x:c r="B20" s="35" t="n">
        <x:f>Data!$AG20</x:f>
        <x:v>7</x:v>
      </x:c>
      <x:c r="C20" s="35" t="n">
        <x:f>Data!$AH20</x:f>
        <x:v>19</x:v>
      </x:c>
      <x:c r="D20" s="35" t="n">
        <x:f>Data!$AI20</x:f>
        <x:v>0</x:v>
      </x:c>
      <x:c r="E20" s="35" t="n">
        <x:f>B20-Results!$B$5</x:f>
        <x:v>-4.906009244992296</x:v>
      </x:c>
      <x:c r="F20" s="35" t="n">
        <x:f>IF(A20=1,1,IF(A20=Results!$B$4,1,2))</x:f>
        <x:v>2</x:v>
      </x:c>
      <x:c r="G20" s="35" t="n">
        <x:f>IF(A20=1,"",B19)</x:f>
        <x:v>14</x:v>
      </x:c>
      <x:c r="H20" s="35" t="n">
        <x:f>IF(A20=Results!$B$4,"",B21)</x:f>
        <x:v>12</x:v>
      </x:c>
      <x:c r="I20" s="35" t="n">
        <x:f>IF(A20=1,H20,IF(A20=Results!$B$4,G20,AVERAGE(G20,H20)))</x:f>
        <x:v>13</x:v>
      </x:c>
      <x:c r="J20" s="35" t="n">
        <x:f>I20-Results!$B$5</x:f>
        <x:v>1.0939907550077042</x:v>
      </x:c>
      <x:c r="K20" s="35" t="n">
        <x:f>E20*J20</x:f>
        <x:v>-5.367128758003898</x:v>
      </x:c>
      <x:c r="L20" s="35" t="n">
        <x:f>E20^2</x:f>
        <x:v>24.068926711949878</x:v>
      </x:c>
      <x:c r="M20" s="35" t="n">
        <x:f>IF(Results!$B$8=0,"",K20/(Results!$B$8/Results!$B$4))</x:f>
        <x:v>-0.5150272477080943</x:v>
      </x:c>
      <x:c r="N20" s="16" t="str">
        <x:f>IF(AND(E20&gt;0,J20&gt;0),"High-High",IF(AND(E20&lt;0,J20&lt;0),"Low-Low",IF(AND(E20&gt;0,J20&lt;0),"High-Low",IF(AND(E20&lt;0,J20&gt;0),"Low-High","Near Mean"))))</x:f>
        <x:v>Low-High</x:v>
      </x:c>
    </x:row>
    <x:row r="21">
      <x:c r="A21" s="34" t="n">
        <x:f>ROW()-1</x:f>
        <x:v>20</x:v>
      </x:c>
      <x:c r="B21" s="35" t="n">
        <x:f>Data!$AG21</x:f>
        <x:v>12</x:v>
      </x:c>
      <x:c r="C21" s="35" t="n">
        <x:f>Data!$AH21</x:f>
        <x:v>20</x:v>
      </x:c>
      <x:c r="D21" s="35" t="n">
        <x:f>Data!$AI21</x:f>
        <x:v>0</x:v>
      </x:c>
      <x:c r="E21" s="35" t="n">
        <x:f>B21-Results!$B$5</x:f>
        <x:v>0.09399075500770415</x:v>
      </x:c>
      <x:c r="F21" s="35" t="n">
        <x:f>IF(A21=1,1,IF(A21=Results!$B$4,1,2))</x:f>
        <x:v>2</x:v>
      </x:c>
      <x:c r="G21" s="35" t="n">
        <x:f>IF(A21=1,"",B20)</x:f>
        <x:v>7</x:v>
      </x:c>
      <x:c r="H21" s="35" t="n">
        <x:f>IF(A21=Results!$B$4,"",B22)</x:f>
        <x:v>14</x:v>
      </x:c>
      <x:c r="I21" s="35" t="n">
        <x:f>IF(A21=1,H21,IF(A21=Results!$B$4,G21,AVERAGE(G21,H21)))</x:f>
        <x:v>10.5</x:v>
      </x:c>
      <x:c r="J21" s="35" t="n">
        <x:f>I21-Results!$B$5</x:f>
        <x:v>-1.4060092449922958</x:v>
      </x:c>
      <x:c r="K21" s="35" t="n">
        <x:f>E21*J21</x:f>
        <x:v>-0.13215187048463797</x:v>
      </x:c>
      <x:c r="L21" s="35" t="n">
        <x:f>E21^2</x:f>
        <x:v>0.008834262026918263</x:v>
      </x:c>
      <x:c r="M21" s="35" t="n">
        <x:f>IF(Results!$B$8=0,"",K21/(Results!$B$8/Results!$B$4))</x:f>
        <x:v>-0.012681233710609295</x:v>
      </x:c>
      <x:c r="N21" s="16" t="str">
        <x:f>IF(AND(E21&gt;0,J21&gt;0),"High-High",IF(AND(E21&lt;0,J21&lt;0),"Low-Low",IF(AND(E21&gt;0,J21&lt;0),"High-Low",IF(AND(E21&lt;0,J21&gt;0),"Low-High","Near Mean"))))</x:f>
        <x:v>High-Low</x:v>
      </x:c>
    </x:row>
    <x:row r="22">
      <x:c r="A22" s="34" t="n">
        <x:f>ROW()-1</x:f>
        <x:v>21</x:v>
      </x:c>
      <x:c r="B22" s="35" t="n">
        <x:f>Data!$AG22</x:f>
        <x:v>14</x:v>
      </x:c>
      <x:c r="C22" s="35" t="n">
        <x:f>Data!$AH22</x:f>
        <x:v>21</x:v>
      </x:c>
      <x:c r="D22" s="35" t="n">
        <x:f>Data!$AI22</x:f>
        <x:v>0</x:v>
      </x:c>
      <x:c r="E22" s="35" t="n">
        <x:f>B22-Results!$B$5</x:f>
        <x:v>2.093990755007704</x:v>
      </x:c>
      <x:c r="F22" s="35" t="n">
        <x:f>IF(A22=1,1,IF(A22=Results!$B$4,1,2))</x:f>
        <x:v>2</x:v>
      </x:c>
      <x:c r="G22" s="35" t="n">
        <x:f>IF(A22=1,"",B21)</x:f>
        <x:v>12</x:v>
      </x:c>
      <x:c r="H22" s="35" t="n">
        <x:f>IF(A22=Results!$B$4,"",B23)</x:f>
        <x:v>12</x:v>
      </x:c>
      <x:c r="I22" s="35" t="n">
        <x:f>IF(A22=1,H22,IF(A22=Results!$B$4,G22,AVERAGE(G22,H22)))</x:f>
        <x:v>12</x:v>
      </x:c>
      <x:c r="J22" s="35" t="n">
        <x:f>I22-Results!$B$5</x:f>
        <x:v>0.09399075500770415</x:v>
      </x:c>
      <x:c r="K22" s="35" t="n">
        <x:f>E22*J22</x:f>
        <x:v>0.19681577204232656</x:v>
      </x:c>
      <x:c r="L22" s="35" t="n">
        <x:f>E22^2</x:f>
        <x:v>4.384797282057735</x:v>
      </x:c>
      <x:c r="M22" s="35" t="n">
        <x:f>IF(Results!$B$8=0,"",K22/(Results!$B$8/Results!$B$4))</x:f>
        <x:v>0.018886352452293732</x:v>
      </x:c>
      <x:c r="N22" s="16" t="str">
        <x:f>IF(AND(E22&gt;0,J22&gt;0),"High-High",IF(AND(E22&lt;0,J22&lt;0),"Low-Low",IF(AND(E22&gt;0,J22&lt;0),"High-Low",IF(AND(E22&lt;0,J22&gt;0),"Low-High","Near Mean"))))</x:f>
        <x:v>High-High</x:v>
      </x:c>
    </x:row>
    <x:row r="23">
      <x:c r="A23" s="34" t="n">
        <x:f>ROW()-1</x:f>
        <x:v>22</x:v>
      </x:c>
      <x:c r="B23" s="35" t="n">
        <x:f>Data!$AG23</x:f>
        <x:v>12</x:v>
      </x:c>
      <x:c r="C23" s="35" t="n">
        <x:f>Data!$AH23</x:f>
        <x:v>22</x:v>
      </x:c>
      <x:c r="D23" s="35" t="n">
        <x:f>Data!$AI23</x:f>
        <x:v>0</x:v>
      </x:c>
      <x:c r="E23" s="35" t="n">
        <x:f>B23-Results!$B$5</x:f>
        <x:v>0.09399075500770415</x:v>
      </x:c>
      <x:c r="F23" s="35" t="n">
        <x:f>IF(A23=1,1,IF(A23=Results!$B$4,1,2))</x:f>
        <x:v>2</x:v>
      </x:c>
      <x:c r="G23" s="35" t="n">
        <x:f>IF(A23=1,"",B22)</x:f>
        <x:v>14</x:v>
      </x:c>
      <x:c r="H23" s="35" t="n">
        <x:f>IF(A23=Results!$B$4,"",B24)</x:f>
        <x:v>14</x:v>
      </x:c>
      <x:c r="I23" s="35" t="n">
        <x:f>IF(A23=1,H23,IF(A23=Results!$B$4,G23,AVERAGE(G23,H23)))</x:f>
        <x:v>14</x:v>
      </x:c>
      <x:c r="J23" s="35" t="n">
        <x:f>I23-Results!$B$5</x:f>
        <x:v>2.093990755007704</x:v>
      </x:c>
      <x:c r="K23" s="35" t="n">
        <x:f>E23*J23</x:f>
        <x:v>0.19681577204232656</x:v>
      </x:c>
      <x:c r="L23" s="35" t="n">
        <x:f>E23^2</x:f>
        <x:v>0.008834262026918263</x:v>
      </x:c>
      <x:c r="M23" s="35" t="n">
        <x:f>IF(Results!$B$8=0,"",K23/(Results!$B$8/Results!$B$4))</x:f>
        <x:v>0.018886352452293732</x:v>
      </x:c>
      <x:c r="N23" s="16" t="str">
        <x:f>IF(AND(E23&gt;0,J23&gt;0),"High-High",IF(AND(E23&lt;0,J23&lt;0),"Low-Low",IF(AND(E23&gt;0,J23&lt;0),"High-Low",IF(AND(E23&lt;0,J23&gt;0),"Low-High","Near Mean"))))</x:f>
        <x:v>High-High</x:v>
      </x:c>
    </x:row>
    <x:row r="24">
      <x:c r="A24" s="34" t="n">
        <x:f>ROW()-1</x:f>
        <x:v>23</x:v>
      </x:c>
      <x:c r="B24" s="35" t="n">
        <x:f>Data!$AG24</x:f>
        <x:v>14</x:v>
      </x:c>
      <x:c r="C24" s="35" t="n">
        <x:f>Data!$AH24</x:f>
        <x:v>23</x:v>
      </x:c>
      <x:c r="D24" s="35" t="n">
        <x:f>Data!$AI24</x:f>
        <x:v>0</x:v>
      </x:c>
      <x:c r="E24" s="35" t="n">
        <x:f>B24-Results!$B$5</x:f>
        <x:v>2.093990755007704</x:v>
      </x:c>
      <x:c r="F24" s="35" t="n">
        <x:f>IF(A24=1,1,IF(A24=Results!$B$4,1,2))</x:f>
        <x:v>2</x:v>
      </x:c>
      <x:c r="G24" s="35" t="n">
        <x:f>IF(A24=1,"",B23)</x:f>
        <x:v>12</x:v>
      </x:c>
      <x:c r="H24" s="35" t="n">
        <x:f>IF(A24=Results!$B$4,"",B25)</x:f>
        <x:v>10</x:v>
      </x:c>
      <x:c r="I24" s="35" t="n">
        <x:f>IF(A24=1,H24,IF(A24=Results!$B$4,G24,AVERAGE(G24,H24)))</x:f>
        <x:v>11</x:v>
      </x:c>
      <x:c r="J24" s="35" t="n">
        <x:f>I24-Results!$B$5</x:f>
        <x:v>-0.9060092449922958</x:v>
      </x:c>
      <x:c r="K24" s="35" t="n">
        <x:f>E24*J24</x:f>
        <x:v>-1.8971749829653777</x:v>
      </x:c>
      <x:c r="L24" s="35" t="n">
        <x:f>E24^2</x:f>
        <x:v>4.384797282057735</x:v>
      </x:c>
      <x:c r="M24" s="35" t="n">
        <x:f>IF(Results!$B$8=0,"",K24/(Results!$B$8/Results!$B$4))</x:f>
        <x:v>-0.18205205314670025</x:v>
      </x:c>
      <x:c r="N24" s="16" t="str">
        <x:f>IF(AND(E24&gt;0,J24&gt;0),"High-High",IF(AND(E24&lt;0,J24&lt;0),"Low-Low",IF(AND(E24&gt;0,J24&lt;0),"High-Low",IF(AND(E24&lt;0,J24&gt;0),"Low-High","Near Mean"))))</x:f>
        <x:v>High-Low</x:v>
      </x:c>
    </x:row>
    <x:row r="25">
      <x:c r="A25" s="34" t="n">
        <x:f>ROW()-1</x:f>
        <x:v>24</x:v>
      </x:c>
      <x:c r="B25" s="35" t="n">
        <x:f>Data!$AG25</x:f>
        <x:v>10</x:v>
      </x:c>
      <x:c r="C25" s="35" t="n">
        <x:f>Data!$AH25</x:f>
        <x:v>24</x:v>
      </x:c>
      <x:c r="D25" s="35" t="n">
        <x:f>Data!$AI25</x:f>
        <x:v>0</x:v>
      </x:c>
      <x:c r="E25" s="35" t="n">
        <x:f>B25-Results!$B$5</x:f>
        <x:v>-1.9060092449922958</x:v>
      </x:c>
      <x:c r="F25" s="35" t="n">
        <x:f>IF(A25=1,1,IF(A25=Results!$B$4,1,2))</x:f>
        <x:v>2</x:v>
      </x:c>
      <x:c r="G25" s="35" t="n">
        <x:f>IF(A25=1,"",B24)</x:f>
        <x:v>14</x:v>
      </x:c>
      <x:c r="H25" s="35" t="n">
        <x:f>IF(A25=Results!$B$4,"",B26)</x:f>
        <x:v>10</x:v>
      </x:c>
      <x:c r="I25" s="35" t="n">
        <x:f>IF(A25=1,H25,IF(A25=Results!$B$4,G25,AVERAGE(G25,H25)))</x:f>
        <x:v>12</x:v>
      </x:c>
      <x:c r="J25" s="35" t="n">
        <x:f>I25-Results!$B$5</x:f>
        <x:v>0.09399075500770415</x:v>
      </x:c>
      <x:c r="K25" s="35" t="n">
        <x:f>E25*J25</x:f>
        <x:v>-0.17914724798849005</x:v>
      </x:c>
      <x:c r="L25" s="35" t="n">
        <x:f>E25^2</x:f>
        <x:v>3.6328712419961016</x:v>
      </x:c>
      <x:c r="M25" s="35" t="n">
        <x:f>IF(Results!$B$8=0,"",K25/(Results!$B$8/Results!$B$4))</x:f>
        <x:v>-0.017190888876738298</x:v>
      </x:c>
      <x:c r="N25" s="16" t="str">
        <x:f>IF(AND(E25&gt;0,J25&gt;0),"High-High",IF(AND(E25&lt;0,J25&lt;0),"Low-Low",IF(AND(E25&gt;0,J25&lt;0),"High-Low",IF(AND(E25&lt;0,J25&gt;0),"Low-High","Near Mean"))))</x:f>
        <x:v>Low-High</x:v>
      </x:c>
    </x:row>
    <x:row r="26">
      <x:c r="A26" s="34" t="n">
        <x:f>ROW()-1</x:f>
        <x:v>25</x:v>
      </x:c>
      <x:c r="B26" s="35" t="n">
        <x:f>Data!$AG26</x:f>
        <x:v>10</x:v>
      </x:c>
      <x:c r="C26" s="35" t="n">
        <x:f>Data!$AH26</x:f>
        <x:v>25</x:v>
      </x:c>
      <x:c r="D26" s="35" t="n">
        <x:f>Data!$AI26</x:f>
        <x:v>0</x:v>
      </x:c>
      <x:c r="E26" s="35" t="n">
        <x:f>B26-Results!$B$5</x:f>
        <x:v>-1.9060092449922958</x:v>
      </x:c>
      <x:c r="F26" s="35" t="n">
        <x:f>IF(A26=1,1,IF(A26=Results!$B$4,1,2))</x:f>
        <x:v>2</x:v>
      </x:c>
      <x:c r="G26" s="35" t="n">
        <x:f>IF(A26=1,"",B25)</x:f>
        <x:v>10</x:v>
      </x:c>
      <x:c r="H26" s="35" t="n">
        <x:f>IF(A26=Results!$B$4,"",B27)</x:f>
        <x:v>12</x:v>
      </x:c>
      <x:c r="I26" s="35" t="n">
        <x:f>IF(A26=1,H26,IF(A26=Results!$B$4,G26,AVERAGE(G26,H26)))</x:f>
        <x:v>11</x:v>
      </x:c>
      <x:c r="J26" s="35" t="n">
        <x:f>I26-Results!$B$5</x:f>
        <x:v>-0.9060092449922958</x:v>
      </x:c>
      <x:c r="K26" s="35" t="n">
        <x:f>E26*J26</x:f>
        <x:v>1.7268619970038057</x:v>
      </x:c>
      <x:c r="L26" s="35" t="n">
        <x:f>E26^2</x:f>
        <x:v>3.6328712419961016</x:v>
      </x:c>
      <x:c r="M26" s="35" t="n">
        <x:f>IF(Results!$B$8=0,"",K26/(Results!$B$8/Results!$B$4))</x:f>
        <x:v>0.16570889605773967</x:v>
      </x:c>
      <x:c r="N26" s="16" t="str">
        <x:f>IF(AND(E26&gt;0,J26&gt;0),"High-High",IF(AND(E26&lt;0,J26&lt;0),"Low-Low",IF(AND(E26&gt;0,J26&lt;0),"High-Low",IF(AND(E26&lt;0,J26&gt;0),"Low-High","Near Mean"))))</x:f>
        <x:v>Low-Low</x:v>
      </x:c>
    </x:row>
    <x:row r="27">
      <x:c r="A27" s="34" t="n">
        <x:f>ROW()-1</x:f>
        <x:v>26</x:v>
      </x:c>
      <x:c r="B27" s="35" t="n">
        <x:f>Data!$AG27</x:f>
        <x:v>12</x:v>
      </x:c>
      <x:c r="C27" s="35" t="n">
        <x:f>Data!$AH27</x:f>
        <x:v>26</x:v>
      </x:c>
      <x:c r="D27" s="35" t="n">
        <x:f>Data!$AI27</x:f>
        <x:v>0</x:v>
      </x:c>
      <x:c r="E27" s="35" t="n">
        <x:f>B27-Results!$B$5</x:f>
        <x:v>0.09399075500770415</x:v>
      </x:c>
      <x:c r="F27" s="35" t="n">
        <x:f>IF(A27=1,1,IF(A27=Results!$B$4,1,2))</x:f>
        <x:v>2</x:v>
      </x:c>
      <x:c r="G27" s="35" t="n">
        <x:f>IF(A27=1,"",B26)</x:f>
        <x:v>10</x:v>
      </x:c>
      <x:c r="H27" s="35" t="n">
        <x:f>IF(A27=Results!$B$4,"",B28)</x:f>
        <x:v>12</x:v>
      </x:c>
      <x:c r="I27" s="35" t="n">
        <x:f>IF(A27=1,H27,IF(A27=Results!$B$4,G27,AVERAGE(G27,H27)))</x:f>
        <x:v>11</x:v>
      </x:c>
      <x:c r="J27" s="35" t="n">
        <x:f>I27-Results!$B$5</x:f>
        <x:v>-0.9060092449922958</x:v>
      </x:c>
      <x:c r="K27" s="35" t="n">
        <x:f>E27*J27</x:f>
        <x:v>-0.08515649298078588</x:v>
      </x:c>
      <x:c r="L27" s="35" t="n">
        <x:f>E27^2</x:f>
        <x:v>0.008834262026918263</x:v>
      </x:c>
      <x:c r="M27" s="35" t="n">
        <x:f>IF(Results!$B$8=0,"",K27/(Results!$B$8/Results!$B$4))</x:f>
        <x:v>-0.00817157854448029</x:v>
      </x:c>
      <x:c r="N27" s="16" t="str">
        <x:f>IF(AND(E27&gt;0,J27&gt;0),"High-High",IF(AND(E27&lt;0,J27&lt;0),"Low-Low",IF(AND(E27&gt;0,J27&lt;0),"High-Low",IF(AND(E27&lt;0,J27&gt;0),"Low-High","Near Mean"))))</x:f>
        <x:v>High-Low</x:v>
      </x:c>
    </x:row>
    <x:row r="28">
      <x:c r="A28" s="34" t="n">
        <x:f>ROW()-1</x:f>
        <x:v>27</x:v>
      </x:c>
      <x:c r="B28" s="35" t="n">
        <x:f>Data!$AG28</x:f>
        <x:v>12</x:v>
      </x:c>
      <x:c r="C28" s="35" t="n">
        <x:f>Data!$AH28</x:f>
        <x:v>27</x:v>
      </x:c>
      <x:c r="D28" s="35" t="n">
        <x:f>Data!$AI28</x:f>
        <x:v>0</x:v>
      </x:c>
      <x:c r="E28" s="35" t="n">
        <x:f>B28-Results!$B$5</x:f>
        <x:v>0.09399075500770415</x:v>
      </x:c>
      <x:c r="F28" s="35" t="n">
        <x:f>IF(A28=1,1,IF(A28=Results!$B$4,1,2))</x:f>
        <x:v>2</x:v>
      </x:c>
      <x:c r="G28" s="35" t="n">
        <x:f>IF(A28=1,"",B27)</x:f>
        <x:v>12</x:v>
      </x:c>
      <x:c r="H28" s="35" t="n">
        <x:f>IF(A28=Results!$B$4,"",B29)</x:f>
        <x:v>11</x:v>
      </x:c>
      <x:c r="I28" s="35" t="n">
        <x:f>IF(A28=1,H28,IF(A28=Results!$B$4,G28,AVERAGE(G28,H28)))</x:f>
        <x:v>11.5</x:v>
      </x:c>
      <x:c r="J28" s="35" t="n">
        <x:f>I28-Results!$B$5</x:f>
        <x:v>-0.40600924499229585</x:v>
      </x:c>
      <x:c r="K28" s="35" t="n">
        <x:f>E28*J28</x:f>
        <x:v>-0.038161115476933814</x:v>
      </x:c>
      <x:c r="L28" s="35" t="n">
        <x:f>E28^2</x:f>
        <x:v>0.008834262026918263</x:v>
      </x:c>
      <x:c r="M28" s="35" t="n">
        <x:f>IF(Results!$B$8=0,"",K28/(Results!$B$8/Results!$B$4))</x:f>
        <x:v>-0.003661923378351287</x:v>
      </x:c>
      <x:c r="N28" s="16" t="str">
        <x:f>IF(AND(E28&gt;0,J28&gt;0),"High-High",IF(AND(E28&lt;0,J28&lt;0),"Low-Low",IF(AND(E28&gt;0,J28&lt;0),"High-Low",IF(AND(E28&lt;0,J28&gt;0),"Low-High","Near Mean"))))</x:f>
        <x:v>High-Low</x:v>
      </x:c>
    </x:row>
    <x:row r="29">
      <x:c r="A29" s="34" t="n">
        <x:f>ROW()-1</x:f>
        <x:v>28</x:v>
      </x:c>
      <x:c r="B29" s="35" t="n">
        <x:f>Data!$AG29</x:f>
        <x:v>11</x:v>
      </x:c>
      <x:c r="C29" s="35" t="n">
        <x:f>Data!$AH29</x:f>
        <x:v>28</x:v>
      </x:c>
      <x:c r="D29" s="35" t="n">
        <x:f>Data!$AI29</x:f>
        <x:v>0</x:v>
      </x:c>
      <x:c r="E29" s="35" t="n">
        <x:f>B29-Results!$B$5</x:f>
        <x:v>-0.9060092449922958</x:v>
      </x:c>
      <x:c r="F29" s="35" t="n">
        <x:f>IF(A29=1,1,IF(A29=Results!$B$4,1,2))</x:f>
        <x:v>2</x:v>
      </x:c>
      <x:c r="G29" s="35" t="n">
        <x:f>IF(A29=1,"",B28)</x:f>
        <x:v>12</x:v>
      </x:c>
      <x:c r="H29" s="35" t="n">
        <x:f>IF(A29=Results!$B$4,"",B30)</x:f>
        <x:v>13</x:v>
      </x:c>
      <x:c r="I29" s="35" t="n">
        <x:f>IF(A29=1,H29,IF(A29=Results!$B$4,G29,AVERAGE(G29,H29)))</x:f>
        <x:v>12.5</x:v>
      </x:c>
      <x:c r="J29" s="35" t="n">
        <x:f>I29-Results!$B$5</x:f>
        <x:v>0.5939907550077042</x:v>
      </x:c>
      <x:c r="K29" s="35" t="n">
        <x:f>E29*J29</x:f>
        <x:v>-0.5381611154769338</x:v>
      </x:c>
      <x:c r="L29" s="35" t="n">
        <x:f>E29^2</x:f>
        <x:v>0.82085275201151</x:v>
      </x:c>
      <x:c r="M29" s="35" t="n">
        <x:f>IF(Results!$B$8=0,"",K29/(Results!$B$8/Results!$B$4))</x:f>
        <x:v>-0.05164169719503528</x:v>
      </x:c>
      <x:c r="N29" s="16" t="str">
        <x:f>IF(AND(E29&gt;0,J29&gt;0),"High-High",IF(AND(E29&lt;0,J29&lt;0),"Low-Low",IF(AND(E29&gt;0,J29&lt;0),"High-Low",IF(AND(E29&lt;0,J29&gt;0),"Low-High","Near Mean"))))</x:f>
        <x:v>Low-High</x:v>
      </x:c>
    </x:row>
    <x:row r="30">
      <x:c r="A30" s="34" t="n">
        <x:f>ROW()-1</x:f>
        <x:v>29</x:v>
      </x:c>
      <x:c r="B30" s="35" t="n">
        <x:f>Data!$AG30</x:f>
        <x:v>13</x:v>
      </x:c>
      <x:c r="C30" s="35" t="n">
        <x:f>Data!$AH30</x:f>
        <x:v>29</x:v>
      </x:c>
      <x:c r="D30" s="35" t="n">
        <x:f>Data!$AI30</x:f>
        <x:v>0</x:v>
      </x:c>
      <x:c r="E30" s="35" t="n">
        <x:f>B30-Results!$B$5</x:f>
        <x:v>1.0939907550077042</x:v>
      </x:c>
      <x:c r="F30" s="35" t="n">
        <x:f>IF(A30=1,1,IF(A30=Results!$B$4,1,2))</x:f>
        <x:v>2</x:v>
      </x:c>
      <x:c r="G30" s="35" t="n">
        <x:f>IF(A30=1,"",B29)</x:f>
        <x:v>11</x:v>
      </x:c>
      <x:c r="H30" s="35" t="n">
        <x:f>IF(A30=Results!$B$4,"",B31)</x:f>
        <x:v>12</x:v>
      </x:c>
      <x:c r="I30" s="35" t="n">
        <x:f>IF(A30=1,H30,IF(A30=Results!$B$4,G30,AVERAGE(G30,H30)))</x:f>
        <x:v>11.5</x:v>
      </x:c>
      <x:c r="J30" s="35" t="n">
        <x:f>I30-Results!$B$5</x:f>
        <x:v>-0.40600924499229585</x:v>
      </x:c>
      <x:c r="K30" s="35" t="n">
        <x:f>E30*J30</x:f>
        <x:v>-0.44417036046922964</x:v>
      </x:c>
      <x:c r="L30" s="35" t="n">
        <x:f>E30^2</x:f>
        <x:v>1.1968157720423265</x:v>
      </x:c>
      <x:c r="M30" s="35" t="n">
        <x:f>IF(Results!$B$8=0,"",K30/(Results!$B$8/Results!$B$4))</x:f>
        <x:v>-0.04262238686277727</x:v>
      </x:c>
      <x:c r="N30" s="16" t="str">
        <x:f>IF(AND(E30&gt;0,J30&gt;0),"High-High",IF(AND(E30&lt;0,J30&lt;0),"Low-Low",IF(AND(E30&gt;0,J30&lt;0),"High-Low",IF(AND(E30&lt;0,J30&gt;0),"Low-High","Near Mean"))))</x:f>
        <x:v>High-Low</x:v>
      </x:c>
    </x:row>
    <x:row r="31">
      <x:c r="A31" s="34" t="n">
        <x:f>ROW()-1</x:f>
        <x:v>30</x:v>
      </x:c>
      <x:c r="B31" s="35" t="n">
        <x:f>Data!$AG31</x:f>
        <x:v>12</x:v>
      </x:c>
      <x:c r="C31" s="35" t="n">
        <x:f>Data!$AH31</x:f>
        <x:v>30</x:v>
      </x:c>
      <x:c r="D31" s="35" t="n">
        <x:f>Data!$AI31</x:f>
        <x:v>0</x:v>
      </x:c>
      <x:c r="E31" s="35" t="n">
        <x:f>B31-Results!$B$5</x:f>
        <x:v>0.09399075500770415</x:v>
      </x:c>
      <x:c r="F31" s="35" t="n">
        <x:f>IF(A31=1,1,IF(A31=Results!$B$4,1,2))</x:f>
        <x:v>2</x:v>
      </x:c>
      <x:c r="G31" s="35" t="n">
        <x:f>IF(A31=1,"",B30)</x:f>
        <x:v>13</x:v>
      </x:c>
      <x:c r="H31" s="35" t="n">
        <x:f>IF(A31=Results!$B$4,"",B32)</x:f>
        <x:v>11</x:v>
      </x:c>
      <x:c r="I31" s="35" t="n">
        <x:f>IF(A31=1,H31,IF(A31=Results!$B$4,G31,AVERAGE(G31,H31)))</x:f>
        <x:v>12</x:v>
      </x:c>
      <x:c r="J31" s="35" t="n">
        <x:f>I31-Results!$B$5</x:f>
        <x:v>0.09399075500770415</x:v>
      </x:c>
      <x:c r="K31" s="35" t="n">
        <x:f>E31*J31</x:f>
        <x:v>0.008834262026918263</x:v>
      </x:c>
      <x:c r="L31" s="35" t="n">
        <x:f>E31^2</x:f>
        <x:v>0.008834262026918263</x:v>
      </x:c>
      <x:c r="M31" s="35" t="n">
        <x:f>IF(Results!$B$8=0,"",K31/(Results!$B$8/Results!$B$4))</x:f>
        <x:v>0.0008477317877777172</x:v>
      </x:c>
      <x:c r="N31" s="16" t="str">
        <x:f>IF(AND(E31&gt;0,J31&gt;0),"High-High",IF(AND(E31&lt;0,J31&lt;0),"Low-Low",IF(AND(E31&gt;0,J31&lt;0),"High-Low",IF(AND(E31&lt;0,J31&gt;0),"Low-High","Near Mean"))))</x:f>
        <x:v>High-High</x:v>
      </x:c>
    </x:row>
    <x:row r="32">
      <x:c r="A32" s="34" t="n">
        <x:f>ROW()-1</x:f>
        <x:v>31</x:v>
      </x:c>
      <x:c r="B32" s="35" t="n">
        <x:f>Data!$AG32</x:f>
        <x:v>11</x:v>
      </x:c>
      <x:c r="C32" s="35" t="n">
        <x:f>Data!$AH32</x:f>
        <x:v>31</x:v>
      </x:c>
      <x:c r="D32" s="35" t="n">
        <x:f>Data!$AI32</x:f>
        <x:v>0</x:v>
      </x:c>
      <x:c r="E32" s="35" t="n">
        <x:f>B32-Results!$B$5</x:f>
        <x:v>-0.9060092449922958</x:v>
      </x:c>
      <x:c r="F32" s="35" t="n">
        <x:f>IF(A32=1,1,IF(A32=Results!$B$4,1,2))</x:f>
        <x:v>2</x:v>
      </x:c>
      <x:c r="G32" s="35" t="n">
        <x:f>IF(A32=1,"",B31)</x:f>
        <x:v>12</x:v>
      </x:c>
      <x:c r="H32" s="35" t="n">
        <x:f>IF(A32=Results!$B$4,"",B33)</x:f>
        <x:v>15</x:v>
      </x:c>
      <x:c r="I32" s="35" t="n">
        <x:f>IF(A32=1,H32,IF(A32=Results!$B$4,G32,AVERAGE(G32,H32)))</x:f>
        <x:v>13.5</x:v>
      </x:c>
      <x:c r="J32" s="35" t="n">
        <x:f>I32-Results!$B$5</x:f>
        <x:v>1.5939907550077042</x:v>
      </x:c>
      <x:c r="K32" s="35" t="n">
        <x:f>E32*J32</x:f>
        <x:v>-1.4441703604692298</x:v>
      </x:c>
      <x:c r="L32" s="35" t="n">
        <x:f>E32^2</x:f>
        <x:v>0.82085275201151</x:v>
      </x:c>
      <x:c r="M32" s="35" t="n">
        <x:f>IF(Results!$B$8=0,"",K32/(Results!$B$8/Results!$B$4))</x:f>
        <x:v>-0.13858193449614528</x:v>
      </x:c>
      <x:c r="N32" s="16" t="str">
        <x:f>IF(AND(E32&gt;0,J32&gt;0),"High-High",IF(AND(E32&lt;0,J32&lt;0),"Low-Low",IF(AND(E32&gt;0,J32&lt;0),"High-Low",IF(AND(E32&lt;0,J32&gt;0),"Low-High","Near Mean"))))</x:f>
        <x:v>Low-High</x:v>
      </x:c>
    </x:row>
    <x:row r="33">
      <x:c r="A33" s="34" t="n">
        <x:f>ROW()-1</x:f>
        <x:v>32</x:v>
      </x:c>
      <x:c r="B33" s="35" t="n">
        <x:f>Data!$AG33</x:f>
        <x:v>15</x:v>
      </x:c>
      <x:c r="C33" s="35" t="n">
        <x:f>Data!$AH33</x:f>
        <x:v>32</x:v>
      </x:c>
      <x:c r="D33" s="35" t="n">
        <x:f>Data!$AI33</x:f>
        <x:v>0</x:v>
      </x:c>
      <x:c r="E33" s="35" t="n">
        <x:f>B33-Results!$B$5</x:f>
        <x:v>3.093990755007704</x:v>
      </x:c>
      <x:c r="F33" s="35" t="n">
        <x:f>IF(A33=1,1,IF(A33=Results!$B$4,1,2))</x:f>
        <x:v>2</x:v>
      </x:c>
      <x:c r="G33" s="35" t="n">
        <x:f>IF(A33=1,"",B32)</x:f>
        <x:v>11</x:v>
      </x:c>
      <x:c r="H33" s="35" t="n">
        <x:f>IF(A33=Results!$B$4,"",B34)</x:f>
        <x:v>15</x:v>
      </x:c>
      <x:c r="I33" s="35" t="n">
        <x:f>IF(A33=1,H33,IF(A33=Results!$B$4,G33,AVERAGE(G33,H33)))</x:f>
        <x:v>13</x:v>
      </x:c>
      <x:c r="J33" s="35" t="n">
        <x:f>I33-Results!$B$5</x:f>
        <x:v>1.0939907550077042</x:v>
      </x:c>
      <x:c r="K33" s="35" t="n">
        <x:f>E33*J33</x:f>
        <x:v>3.384797282057735</x:v>
      </x:c>
      <x:c r="L33" s="35" t="n">
        <x:f>E33^2</x:f>
        <x:v>9.572778792073143</x:v>
      </x:c>
      <x:c r="M33" s="35" t="n">
        <x:f>IF(Results!$B$8=0,"",K33/(Results!$B$8/Results!$B$4))</x:f>
        <x:v>0.3248036160169137</x:v>
      </x:c>
      <x:c r="N33" s="16" t="str">
        <x:f>IF(AND(E33&gt;0,J33&gt;0),"High-High",IF(AND(E33&lt;0,J33&lt;0),"Low-Low",IF(AND(E33&gt;0,J33&lt;0),"High-Low",IF(AND(E33&lt;0,J33&gt;0),"Low-High","Near Mean"))))</x:f>
        <x:v>High-High</x:v>
      </x:c>
    </x:row>
    <x:row r="34">
      <x:c r="A34" s="34" t="n">
        <x:f>ROW()-1</x:f>
        <x:v>33</x:v>
      </x:c>
      <x:c r="B34" s="35" t="n">
        <x:f>Data!$AG34</x:f>
        <x:v>15</x:v>
      </x:c>
      <x:c r="C34" s="35" t="n">
        <x:f>Data!$AH34</x:f>
        <x:v>33</x:v>
      </x:c>
      <x:c r="D34" s="35" t="n">
        <x:f>Data!$AI34</x:f>
        <x:v>0</x:v>
      </x:c>
      <x:c r="E34" s="35" t="n">
        <x:f>B34-Results!$B$5</x:f>
        <x:v>3.093990755007704</x:v>
      </x:c>
      <x:c r="F34" s="35" t="n">
        <x:f>IF(A34=1,1,IF(A34=Results!$B$4,1,2))</x:f>
        <x:v>2</x:v>
      </x:c>
      <x:c r="G34" s="35" t="n">
        <x:f>IF(A34=1,"",B33)</x:f>
        <x:v>15</x:v>
      </x:c>
      <x:c r="H34" s="35" t="n">
        <x:f>IF(A34=Results!$B$4,"",B35)</x:f>
        <x:v>12</x:v>
      </x:c>
      <x:c r="I34" s="35" t="n">
        <x:f>IF(A34=1,H34,IF(A34=Results!$B$4,G34,AVERAGE(G34,H34)))</x:f>
        <x:v>13.5</x:v>
      </x:c>
      <x:c r="J34" s="35" t="n">
        <x:f>I34-Results!$B$5</x:f>
        <x:v>1.5939907550077042</x:v>
      </x:c>
      <x:c r="K34" s="35" t="n">
        <x:f>E34*J34</x:f>
        <x:v>4.931792659561587</x:v>
      </x:c>
      <x:c r="L34" s="35" t="n">
        <x:f>E34^2</x:f>
        <x:v>9.572778792073143</x:v>
      </x:c>
      <x:c r="M34" s="35" t="n">
        <x:f>IF(Results!$B$8=0,"",K34/(Results!$B$8/Results!$B$4))</x:f>
        <x:v>0.47325259263309477</x:v>
      </x:c>
      <x:c r="N34" s="16" t="str">
        <x:f>IF(AND(E34&gt;0,J34&gt;0),"High-High",IF(AND(E34&lt;0,J34&lt;0),"Low-Low",IF(AND(E34&gt;0,J34&lt;0),"High-Low",IF(AND(E34&lt;0,J34&gt;0),"Low-High","Near Mean"))))</x:f>
        <x:v>High-High</x:v>
      </x:c>
    </x:row>
    <x:row r="35">
      <x:c r="A35" s="34" t="n">
        <x:f>ROW()-1</x:f>
        <x:v>34</x:v>
      </x:c>
      <x:c r="B35" s="35" t="n">
        <x:f>Data!$AG35</x:f>
        <x:v>12</x:v>
      </x:c>
      <x:c r="C35" s="35" t="n">
        <x:f>Data!$AH35</x:f>
        <x:v>34</x:v>
      </x:c>
      <x:c r="D35" s="35" t="n">
        <x:f>Data!$AI35</x:f>
        <x:v>0</x:v>
      </x:c>
      <x:c r="E35" s="35" t="n">
        <x:f>B35-Results!$B$5</x:f>
        <x:v>0.09399075500770415</x:v>
      </x:c>
      <x:c r="F35" s="35" t="n">
        <x:f>IF(A35=1,1,IF(A35=Results!$B$4,1,2))</x:f>
        <x:v>2</x:v>
      </x:c>
      <x:c r="G35" s="35" t="n">
        <x:f>IF(A35=1,"",B34)</x:f>
        <x:v>15</x:v>
      </x:c>
      <x:c r="H35" s="35" t="n">
        <x:f>IF(A35=Results!$B$4,"",B36)</x:f>
        <x:v>12</x:v>
      </x:c>
      <x:c r="I35" s="35" t="n">
        <x:f>IF(A35=1,H35,IF(A35=Results!$B$4,G35,AVERAGE(G35,H35)))</x:f>
        <x:v>13.5</x:v>
      </x:c>
      <x:c r="J35" s="35" t="n">
        <x:f>I35-Results!$B$5</x:f>
        <x:v>1.5939907550077042</x:v>
      </x:c>
      <x:c r="K35" s="35" t="n">
        <x:f>E35*J35</x:f>
        <x:v>0.14982039453847448</x:v>
      </x:c>
      <x:c r="L35" s="35" t="n">
        <x:f>E35^2</x:f>
        <x:v>0.008834262026918263</x:v>
      </x:c>
      <x:c r="M35" s="35" t="n">
        <x:f>IF(Results!$B$8=0,"",K35/(Results!$B$8/Results!$B$4))</x:f>
        <x:v>0.014376697286164728</x:v>
      </x:c>
      <x:c r="N35" s="16" t="str">
        <x:f>IF(AND(E35&gt;0,J35&gt;0),"High-High",IF(AND(E35&lt;0,J35&lt;0),"Low-Low",IF(AND(E35&gt;0,J35&lt;0),"High-Low",IF(AND(E35&lt;0,J35&gt;0),"Low-High","Near Mean"))))</x:f>
        <x:v>High-High</x:v>
      </x:c>
    </x:row>
    <x:row r="36">
      <x:c r="A36" s="34" t="n">
        <x:f>ROW()-1</x:f>
        <x:v>35</x:v>
      </x:c>
      <x:c r="B36" s="35" t="n">
        <x:f>Data!$AG36</x:f>
        <x:v>12</x:v>
      </x:c>
      <x:c r="C36" s="35" t="n">
        <x:f>Data!$AH36</x:f>
        <x:v>35</x:v>
      </x:c>
      <x:c r="D36" s="35" t="n">
        <x:f>Data!$AI36</x:f>
        <x:v>0</x:v>
      </x:c>
      <x:c r="E36" s="35" t="n">
        <x:f>B36-Results!$B$5</x:f>
        <x:v>0.09399075500770415</x:v>
      </x:c>
      <x:c r="F36" s="35" t="n">
        <x:f>IF(A36=1,1,IF(A36=Results!$B$4,1,2))</x:f>
        <x:v>2</x:v>
      </x:c>
      <x:c r="G36" s="35" t="n">
        <x:f>IF(A36=1,"",B35)</x:f>
        <x:v>12</x:v>
      </x:c>
      <x:c r="H36" s="35" t="n">
        <x:f>IF(A36=Results!$B$4,"",B37)</x:f>
        <x:v>11</x:v>
      </x:c>
      <x:c r="I36" s="35" t="n">
        <x:f>IF(A36=1,H36,IF(A36=Results!$B$4,G36,AVERAGE(G36,H36)))</x:f>
        <x:v>11.5</x:v>
      </x:c>
      <x:c r="J36" s="35" t="n">
        <x:f>I36-Results!$B$5</x:f>
        <x:v>-0.40600924499229585</x:v>
      </x:c>
      <x:c r="K36" s="35" t="n">
        <x:f>E36*J36</x:f>
        <x:v>-0.038161115476933814</x:v>
      </x:c>
      <x:c r="L36" s="35" t="n">
        <x:f>E36^2</x:f>
        <x:v>0.008834262026918263</x:v>
      </x:c>
      <x:c r="M36" s="35" t="n">
        <x:f>IF(Results!$B$8=0,"",K36/(Results!$B$8/Results!$B$4))</x:f>
        <x:v>-0.003661923378351287</x:v>
      </x:c>
      <x:c r="N36" s="16" t="str">
        <x:f>IF(AND(E36&gt;0,J36&gt;0),"High-High",IF(AND(E36&lt;0,J36&lt;0),"Low-Low",IF(AND(E36&gt;0,J36&lt;0),"High-Low",IF(AND(E36&lt;0,J36&gt;0),"Low-High","Near Mean"))))</x:f>
        <x:v>High-Low</x:v>
      </x:c>
    </x:row>
    <x:row r="37">
      <x:c r="A37" s="34" t="n">
        <x:f>ROW()-1</x:f>
        <x:v>36</x:v>
      </x:c>
      <x:c r="B37" s="35" t="n">
        <x:f>Data!$AG37</x:f>
        <x:v>11</x:v>
      </x:c>
      <x:c r="C37" s="35" t="n">
        <x:f>Data!$AH37</x:f>
        <x:v>36</x:v>
      </x:c>
      <x:c r="D37" s="35" t="n">
        <x:f>Data!$AI37</x:f>
        <x:v>0</x:v>
      </x:c>
      <x:c r="E37" s="35" t="n">
        <x:f>B37-Results!$B$5</x:f>
        <x:v>-0.9060092449922958</x:v>
      </x:c>
      <x:c r="F37" s="35" t="n">
        <x:f>IF(A37=1,1,IF(A37=Results!$B$4,1,2))</x:f>
        <x:v>2</x:v>
      </x:c>
      <x:c r="G37" s="35" t="n">
        <x:f>IF(A37=1,"",B36)</x:f>
        <x:v>12</x:v>
      </x:c>
      <x:c r="H37" s="35" t="n">
        <x:f>IF(A37=Results!$B$4,"",B38)</x:f>
        <x:v>14</x:v>
      </x:c>
      <x:c r="I37" s="35" t="n">
        <x:f>IF(A37=1,H37,IF(A37=Results!$B$4,G37,AVERAGE(G37,H37)))</x:f>
        <x:v>13</x:v>
      </x:c>
      <x:c r="J37" s="35" t="n">
        <x:f>I37-Results!$B$5</x:f>
        <x:v>1.0939907550077042</x:v>
      </x:c>
      <x:c r="K37" s="35" t="n">
        <x:f>E37*J37</x:f>
        <x:v>-0.9911657379730817</x:v>
      </x:c>
      <x:c r="L37" s="35" t="n">
        <x:f>E37^2</x:f>
        <x:v>0.82085275201151</x:v>
      </x:c>
      <x:c r="M37" s="35" t="n">
        <x:f>IF(Results!$B$8=0,"",K37/(Results!$B$8/Results!$B$4))</x:f>
        <x:v>-0.09511181584559027</x:v>
      </x:c>
      <x:c r="N37" s="16" t="str">
        <x:f>IF(AND(E37&gt;0,J37&gt;0),"High-High",IF(AND(E37&lt;0,J37&lt;0),"Low-Low",IF(AND(E37&gt;0,J37&lt;0),"High-Low",IF(AND(E37&lt;0,J37&gt;0),"Low-High","Near Mean"))))</x:f>
        <x:v>Low-High</x:v>
      </x:c>
    </x:row>
    <x:row r="38">
      <x:c r="A38" s="34" t="n">
        <x:f>ROW()-1</x:f>
        <x:v>37</x:v>
      </x:c>
      <x:c r="B38" s="35" t="n">
        <x:f>Data!$AG38</x:f>
        <x:v>14</x:v>
      </x:c>
      <x:c r="C38" s="35" t="n">
        <x:f>Data!$AH38</x:f>
        <x:v>37</x:v>
      </x:c>
      <x:c r="D38" s="35" t="n">
        <x:f>Data!$AI38</x:f>
        <x:v>0</x:v>
      </x:c>
      <x:c r="E38" s="35" t="n">
        <x:f>B38-Results!$B$5</x:f>
        <x:v>2.093990755007704</x:v>
      </x:c>
      <x:c r="F38" s="35" t="n">
        <x:f>IF(A38=1,1,IF(A38=Results!$B$4,1,2))</x:f>
        <x:v>2</x:v>
      </x:c>
      <x:c r="G38" s="35" t="n">
        <x:f>IF(A38=1,"",B37)</x:f>
        <x:v>11</x:v>
      </x:c>
      <x:c r="H38" s="35" t="n">
        <x:f>IF(A38=Results!$B$4,"",B39)</x:f>
        <x:v>13</x:v>
      </x:c>
      <x:c r="I38" s="35" t="n">
        <x:f>IF(A38=1,H38,IF(A38=Results!$B$4,G38,AVERAGE(G38,H38)))</x:f>
        <x:v>12</x:v>
      </x:c>
      <x:c r="J38" s="35" t="n">
        <x:f>I38-Results!$B$5</x:f>
        <x:v>0.09399075500770415</x:v>
      </x:c>
      <x:c r="K38" s="35" t="n">
        <x:f>E38*J38</x:f>
        <x:v>0.19681577204232656</x:v>
      </x:c>
      <x:c r="L38" s="35" t="n">
        <x:f>E38^2</x:f>
        <x:v>4.384797282057735</x:v>
      </x:c>
      <x:c r="M38" s="35" t="n">
        <x:f>IF(Results!$B$8=0,"",K38/(Results!$B$8/Results!$B$4))</x:f>
        <x:v>0.018886352452293732</x:v>
      </x:c>
      <x:c r="N38" s="16" t="str">
        <x:f>IF(AND(E38&gt;0,J38&gt;0),"High-High",IF(AND(E38&lt;0,J38&lt;0),"Low-Low",IF(AND(E38&gt;0,J38&lt;0),"High-Low",IF(AND(E38&lt;0,J38&gt;0),"Low-High","Near Mean"))))</x:f>
        <x:v>High-High</x:v>
      </x:c>
    </x:row>
    <x:row r="39">
      <x:c r="A39" s="34" t="n">
        <x:f>ROW()-1</x:f>
        <x:v>38</x:v>
      </x:c>
      <x:c r="B39" s="35" t="n">
        <x:f>Data!$AG39</x:f>
        <x:v>13</x:v>
      </x:c>
      <x:c r="C39" s="35" t="n">
        <x:f>Data!$AH39</x:f>
        <x:v>38</x:v>
      </x:c>
      <x:c r="D39" s="35" t="n">
        <x:f>Data!$AI39</x:f>
        <x:v>0</x:v>
      </x:c>
      <x:c r="E39" s="35" t="n">
        <x:f>B39-Results!$B$5</x:f>
        <x:v>1.0939907550077042</x:v>
      </x:c>
      <x:c r="F39" s="35" t="n">
        <x:f>IF(A39=1,1,IF(A39=Results!$B$4,1,2))</x:f>
        <x:v>2</x:v>
      </x:c>
      <x:c r="G39" s="35" t="n">
        <x:f>IF(A39=1,"",B38)</x:f>
        <x:v>14</x:v>
      </x:c>
      <x:c r="H39" s="35" t="n">
        <x:f>IF(A39=Results!$B$4,"",B40)</x:f>
        <x:v>12</x:v>
      </x:c>
      <x:c r="I39" s="35" t="n">
        <x:f>IF(A39=1,H39,IF(A39=Results!$B$4,G39,AVERAGE(G39,H39)))</x:f>
        <x:v>13</x:v>
      </x:c>
      <x:c r="J39" s="35" t="n">
        <x:f>I39-Results!$B$5</x:f>
        <x:v>1.0939907550077042</x:v>
      </x:c>
      <x:c r="K39" s="35" t="n">
        <x:f>E39*J39</x:f>
        <x:v>1.1968157720423265</x:v>
      </x:c>
      <x:c r="L39" s="35" t="n">
        <x:f>E39^2</x:f>
        <x:v>1.1968157720423265</x:v>
      </x:c>
      <x:c r="M39" s="35" t="n">
        <x:f>IF(Results!$B$8=0,"",K39/(Results!$B$8/Results!$B$4))</x:f>
        <x:v>0.11484590008566171</x:v>
      </x:c>
      <x:c r="N39" s="16" t="str">
        <x:f>IF(AND(E39&gt;0,J39&gt;0),"High-High",IF(AND(E39&lt;0,J39&lt;0),"Low-Low",IF(AND(E39&gt;0,J39&lt;0),"High-Low",IF(AND(E39&lt;0,J39&gt;0),"Low-High","Near Mean"))))</x:f>
        <x:v>High-High</x:v>
      </x:c>
    </x:row>
    <x:row r="40">
      <x:c r="A40" s="34" t="n">
        <x:f>ROW()-1</x:f>
        <x:v>39</x:v>
      </x:c>
      <x:c r="B40" s="35" t="n">
        <x:f>Data!$AG40</x:f>
        <x:v>12</x:v>
      </x:c>
      <x:c r="C40" s="35" t="n">
        <x:f>Data!$AH40</x:f>
        <x:v>39</x:v>
      </x:c>
      <x:c r="D40" s="35" t="n">
        <x:f>Data!$AI40</x:f>
        <x:v>0</x:v>
      </x:c>
      <x:c r="E40" s="35" t="n">
        <x:f>B40-Results!$B$5</x:f>
        <x:v>0.09399075500770415</x:v>
      </x:c>
      <x:c r="F40" s="35" t="n">
        <x:f>IF(A40=1,1,IF(A40=Results!$B$4,1,2))</x:f>
        <x:v>2</x:v>
      </x:c>
      <x:c r="G40" s="35" t="n">
        <x:f>IF(A40=1,"",B39)</x:f>
        <x:v>13</x:v>
      </x:c>
      <x:c r="H40" s="35" t="n">
        <x:f>IF(A40=Results!$B$4,"",B41)</x:f>
        <x:v>12</x:v>
      </x:c>
      <x:c r="I40" s="35" t="n">
        <x:f>IF(A40=1,H40,IF(A40=Results!$B$4,G40,AVERAGE(G40,H40)))</x:f>
        <x:v>12.5</x:v>
      </x:c>
      <x:c r="J40" s="35" t="n">
        <x:f>I40-Results!$B$5</x:f>
        <x:v>0.5939907550077042</x:v>
      </x:c>
      <x:c r="K40" s="35" t="n">
        <x:f>E40*J40</x:f>
        <x:v>0.05582963953077034</x:v>
      </x:c>
      <x:c r="L40" s="35" t="n">
        <x:f>E40^2</x:f>
        <x:v>0.008834262026918263</x:v>
      </x:c>
      <x:c r="M40" s="35" t="n">
        <x:f>IF(Results!$B$8=0,"",K40/(Results!$B$8/Results!$B$4))</x:f>
        <x:v>0.0053573869539067205</x:v>
      </x:c>
      <x:c r="N40" s="16" t="str">
        <x:f>IF(AND(E40&gt;0,J40&gt;0),"High-High",IF(AND(E40&lt;0,J40&lt;0),"Low-Low",IF(AND(E40&gt;0,J40&lt;0),"High-Low",IF(AND(E40&lt;0,J40&gt;0),"Low-High","Near Mean"))))</x:f>
        <x:v>High-High</x:v>
      </x:c>
    </x:row>
    <x:row r="41">
      <x:c r="A41" s="34" t="n">
        <x:f>ROW()-1</x:f>
        <x:v>40</x:v>
      </x:c>
      <x:c r="B41" s="35" t="n">
        <x:f>Data!$AG41</x:f>
        <x:v>12</x:v>
      </x:c>
      <x:c r="C41" s="35" t="n">
        <x:f>Data!$AH41</x:f>
        <x:v>40</x:v>
      </x:c>
      <x:c r="D41" s="35" t="n">
        <x:f>Data!$AI41</x:f>
        <x:v>0</x:v>
      </x:c>
      <x:c r="E41" s="35" t="n">
        <x:f>B41-Results!$B$5</x:f>
        <x:v>0.09399075500770415</x:v>
      </x:c>
      <x:c r="F41" s="35" t="n">
        <x:f>IF(A41=1,1,IF(A41=Results!$B$4,1,2))</x:f>
        <x:v>2</x:v>
      </x:c>
      <x:c r="G41" s="35" t="n">
        <x:f>IF(A41=1,"",B40)</x:f>
        <x:v>12</x:v>
      </x:c>
      <x:c r="H41" s="35" t="n">
        <x:f>IF(A41=Results!$B$4,"",B42)</x:f>
        <x:v>10</x:v>
      </x:c>
      <x:c r="I41" s="35" t="n">
        <x:f>IF(A41=1,H41,IF(A41=Results!$B$4,G41,AVERAGE(G41,H41)))</x:f>
        <x:v>11</x:v>
      </x:c>
      <x:c r="J41" s="35" t="n">
        <x:f>I41-Results!$B$5</x:f>
        <x:v>-0.9060092449922958</x:v>
      </x:c>
      <x:c r="K41" s="35" t="n">
        <x:f>E41*J41</x:f>
        <x:v>-0.08515649298078588</x:v>
      </x:c>
      <x:c r="L41" s="35" t="n">
        <x:f>E41^2</x:f>
        <x:v>0.008834262026918263</x:v>
      </x:c>
      <x:c r="M41" s="35" t="n">
        <x:f>IF(Results!$B$8=0,"",K41/(Results!$B$8/Results!$B$4))</x:f>
        <x:v>-0.00817157854448029</x:v>
      </x:c>
      <x:c r="N41" s="16" t="str">
        <x:f>IF(AND(E41&gt;0,J41&gt;0),"High-High",IF(AND(E41&lt;0,J41&lt;0),"Low-Low",IF(AND(E41&gt;0,J41&lt;0),"High-Low",IF(AND(E41&lt;0,J41&gt;0),"Low-High","Near Mean"))))</x:f>
        <x:v>High-Low</x:v>
      </x:c>
    </x:row>
    <x:row r="42">
      <x:c r="A42" s="34" t="n">
        <x:f>ROW()-1</x:f>
        <x:v>41</x:v>
      </x:c>
      <x:c r="B42" s="35" t="n">
        <x:f>Data!$AG42</x:f>
        <x:v>10</x:v>
      </x:c>
      <x:c r="C42" s="35" t="n">
        <x:f>Data!$AH42</x:f>
        <x:v>41</x:v>
      </x:c>
      <x:c r="D42" s="35" t="n">
        <x:f>Data!$AI42</x:f>
        <x:v>0</x:v>
      </x:c>
      <x:c r="E42" s="35" t="n">
        <x:f>B42-Results!$B$5</x:f>
        <x:v>-1.9060092449922958</x:v>
      </x:c>
      <x:c r="F42" s="35" t="n">
        <x:f>IF(A42=1,1,IF(A42=Results!$B$4,1,2))</x:f>
        <x:v>2</x:v>
      </x:c>
      <x:c r="G42" s="35" t="n">
        <x:f>IF(A42=1,"",B41)</x:f>
        <x:v>12</x:v>
      </x:c>
      <x:c r="H42" s="35" t="n">
        <x:f>IF(A42=Results!$B$4,"",B43)</x:f>
        <x:v>11</x:v>
      </x:c>
      <x:c r="I42" s="35" t="n">
        <x:f>IF(A42=1,H42,IF(A42=Results!$B$4,G42,AVERAGE(G42,H42)))</x:f>
        <x:v>11.5</x:v>
      </x:c>
      <x:c r="J42" s="35" t="n">
        <x:f>I42-Results!$B$5</x:f>
        <x:v>-0.40600924499229585</x:v>
      </x:c>
      <x:c r="K42" s="35" t="n">
        <x:f>E42*J42</x:f>
        <x:v>0.7738573745076579</x:v>
      </x:c>
      <x:c r="L42" s="35" t="n">
        <x:f>E42^2</x:f>
        <x:v>3.6328712419961016</x:v>
      </x:c>
      <x:c r="M42" s="35" t="n">
        <x:f>IF(Results!$B$8=0,"",K42/(Results!$B$8/Results!$B$4))</x:f>
        <x:v>0.0742590035905007</x:v>
      </x:c>
      <x:c r="N42" s="16" t="str">
        <x:f>IF(AND(E42&gt;0,J42&gt;0),"High-High",IF(AND(E42&lt;0,J42&lt;0),"Low-Low",IF(AND(E42&gt;0,J42&lt;0),"High-Low",IF(AND(E42&lt;0,J42&gt;0),"Low-High","Near Mean"))))</x:f>
        <x:v>Low-Low</x:v>
      </x:c>
    </x:row>
    <x:row r="43">
      <x:c r="A43" s="34" t="n">
        <x:f>ROW()-1</x:f>
        <x:v>42</x:v>
      </x:c>
      <x:c r="B43" s="35" t="n">
        <x:f>Data!$AG43</x:f>
        <x:v>11</x:v>
      </x:c>
      <x:c r="C43" s="35" t="n">
        <x:f>Data!$AH43</x:f>
        <x:v>42</x:v>
      </x:c>
      <x:c r="D43" s="35" t="n">
        <x:f>Data!$AI43</x:f>
        <x:v>0</x:v>
      </x:c>
      <x:c r="E43" s="35" t="n">
        <x:f>B43-Results!$B$5</x:f>
        <x:v>-0.9060092449922958</x:v>
      </x:c>
      <x:c r="F43" s="35" t="n">
        <x:f>IF(A43=1,1,IF(A43=Results!$B$4,1,2))</x:f>
        <x:v>2</x:v>
      </x:c>
      <x:c r="G43" s="35" t="n">
        <x:f>IF(A43=1,"",B42)</x:f>
        <x:v>10</x:v>
      </x:c>
      <x:c r="H43" s="35" t="n">
        <x:f>IF(A43=Results!$B$4,"",B44)</x:f>
        <x:v>15</x:v>
      </x:c>
      <x:c r="I43" s="35" t="n">
        <x:f>IF(A43=1,H43,IF(A43=Results!$B$4,G43,AVERAGE(G43,H43)))</x:f>
        <x:v>12.5</x:v>
      </x:c>
      <x:c r="J43" s="35" t="n">
        <x:f>I43-Results!$B$5</x:f>
        <x:v>0.5939907550077042</x:v>
      </x:c>
      <x:c r="K43" s="35" t="n">
        <x:f>E43*J43</x:f>
        <x:v>-0.5381611154769338</x:v>
      </x:c>
      <x:c r="L43" s="35" t="n">
        <x:f>E43^2</x:f>
        <x:v>0.82085275201151</x:v>
      </x:c>
      <x:c r="M43" s="35" t="n">
        <x:f>IF(Results!$B$8=0,"",K43/(Results!$B$8/Results!$B$4))</x:f>
        <x:v>-0.05164169719503528</x:v>
      </x:c>
      <x:c r="N43" s="16" t="str">
        <x:f>IF(AND(E43&gt;0,J43&gt;0),"High-High",IF(AND(E43&lt;0,J43&lt;0),"Low-Low",IF(AND(E43&gt;0,J43&lt;0),"High-Low",IF(AND(E43&lt;0,J43&gt;0),"Low-High","Near Mean"))))</x:f>
        <x:v>Low-High</x:v>
      </x:c>
    </x:row>
    <x:row r="44">
      <x:c r="A44" s="34" t="n">
        <x:f>ROW()-1</x:f>
        <x:v>43</x:v>
      </x:c>
      <x:c r="B44" s="35" t="n">
        <x:f>Data!$AG44</x:f>
        <x:v>15</x:v>
      </x:c>
      <x:c r="C44" s="35" t="n">
        <x:f>Data!$AH44</x:f>
        <x:v>43</x:v>
      </x:c>
      <x:c r="D44" s="35" t="n">
        <x:f>Data!$AI44</x:f>
        <x:v>0</x:v>
      </x:c>
      <x:c r="E44" s="35" t="n">
        <x:f>B44-Results!$B$5</x:f>
        <x:v>3.093990755007704</x:v>
      </x:c>
      <x:c r="F44" s="35" t="n">
        <x:f>IF(A44=1,1,IF(A44=Results!$B$4,1,2))</x:f>
        <x:v>2</x:v>
      </x:c>
      <x:c r="G44" s="35" t="n">
        <x:f>IF(A44=1,"",B43)</x:f>
        <x:v>11</x:v>
      </x:c>
      <x:c r="H44" s="35" t="n">
        <x:f>IF(A44=Results!$B$4,"",B45)</x:f>
        <x:v>10</x:v>
      </x:c>
      <x:c r="I44" s="35" t="n">
        <x:f>IF(A44=1,H44,IF(A44=Results!$B$4,G44,AVERAGE(G44,H44)))</x:f>
        <x:v>10.5</x:v>
      </x:c>
      <x:c r="J44" s="35" t="n">
        <x:f>I44-Results!$B$5</x:f>
        <x:v>-1.4060092449922958</x:v>
      </x:c>
      <x:c r="K44" s="35" t="n">
        <x:f>E44*J44</x:f>
        <x:v>-4.350179605461525</x:v>
      </x:c>
      <x:c r="L44" s="35" t="n">
        <x:f>E44^2</x:f>
        <x:v>9.572778792073143</x:v>
      </x:c>
      <x:c r="M44" s="35" t="n">
        <x:f>IF(Results!$B$8=0,"",K44/(Results!$B$8/Results!$B$4))</x:f>
        <x:v>-0.4174412670639912</x:v>
      </x:c>
      <x:c r="N44" s="16" t="str">
        <x:f>IF(AND(E44&gt;0,J44&gt;0),"High-High",IF(AND(E44&lt;0,J44&lt;0),"Low-Low",IF(AND(E44&gt;0,J44&lt;0),"High-Low",IF(AND(E44&lt;0,J44&gt;0),"Low-High","Near Mean"))))</x:f>
        <x:v>High-Low</x:v>
      </x:c>
    </x:row>
    <x:row r="45">
      <x:c r="A45" s="34" t="n">
        <x:f>ROW()-1</x:f>
        <x:v>44</x:v>
      </x:c>
      <x:c r="B45" s="35" t="n">
        <x:f>Data!$AG45</x:f>
        <x:v>10</x:v>
      </x:c>
      <x:c r="C45" s="35" t="n">
        <x:f>Data!$AH45</x:f>
        <x:v>44</x:v>
      </x:c>
      <x:c r="D45" s="35" t="n">
        <x:f>Data!$AI45</x:f>
        <x:v>0</x:v>
      </x:c>
      <x:c r="E45" s="35" t="n">
        <x:f>B45-Results!$B$5</x:f>
        <x:v>-1.9060092449922958</x:v>
      </x:c>
      <x:c r="F45" s="35" t="n">
        <x:f>IF(A45=1,1,IF(A45=Results!$B$4,1,2))</x:f>
        <x:v>2</x:v>
      </x:c>
      <x:c r="G45" s="35" t="n">
        <x:f>IF(A45=1,"",B44)</x:f>
        <x:v>15</x:v>
      </x:c>
      <x:c r="H45" s="35" t="n">
        <x:f>IF(A45=Results!$B$4,"",B46)</x:f>
        <x:v>11</x:v>
      </x:c>
      <x:c r="I45" s="35" t="n">
        <x:f>IF(A45=1,H45,IF(A45=Results!$B$4,G45,AVERAGE(G45,H45)))</x:f>
        <x:v>13</x:v>
      </x:c>
      <x:c r="J45" s="35" t="n">
        <x:f>I45-Results!$B$5</x:f>
        <x:v>1.0939907550077042</x:v>
      </x:c>
      <x:c r="K45" s="35" t="n">
        <x:f>E45*J45</x:f>
        <x:v>-2.085156492980786</x:v>
      </x:c>
      <x:c r="L45" s="35" t="n">
        <x:f>E45^2</x:f>
        <x:v>3.6328712419961016</x:v>
      </x:c>
      <x:c r="M45" s="35" t="n">
        <x:f>IF(Results!$B$8=0,"",K45/(Results!$B$8/Results!$B$4))</x:f>
        <x:v>-0.20009067381121629</x:v>
      </x:c>
      <x:c r="N45" s="16" t="str">
        <x:f>IF(AND(E45&gt;0,J45&gt;0),"High-High",IF(AND(E45&lt;0,J45&lt;0),"Low-Low",IF(AND(E45&gt;0,J45&lt;0),"High-Low",IF(AND(E45&lt;0,J45&gt;0),"Low-High","Near Mean"))))</x:f>
        <x:v>Low-High</x:v>
      </x:c>
    </x:row>
    <x:row r="46">
      <x:c r="A46" s="34" t="n">
        <x:f>ROW()-1</x:f>
        <x:v>45</x:v>
      </x:c>
      <x:c r="B46" s="35" t="n">
        <x:f>Data!$AG46</x:f>
        <x:v>11</x:v>
      </x:c>
      <x:c r="C46" s="35" t="n">
        <x:f>Data!$AH46</x:f>
        <x:v>45</x:v>
      </x:c>
      <x:c r="D46" s="35" t="n">
        <x:f>Data!$AI46</x:f>
        <x:v>0</x:v>
      </x:c>
      <x:c r="E46" s="35" t="n">
        <x:f>B46-Results!$B$5</x:f>
        <x:v>-0.9060092449922958</x:v>
      </x:c>
      <x:c r="F46" s="35" t="n">
        <x:f>IF(A46=1,1,IF(A46=Results!$B$4,1,2))</x:f>
        <x:v>2</x:v>
      </x:c>
      <x:c r="G46" s="35" t="n">
        <x:f>IF(A46=1,"",B45)</x:f>
        <x:v>10</x:v>
      </x:c>
      <x:c r="H46" s="35" t="n">
        <x:f>IF(A46=Results!$B$4,"",B47)</x:f>
        <x:v>11</x:v>
      </x:c>
      <x:c r="I46" s="35" t="n">
        <x:f>IF(A46=1,H46,IF(A46=Results!$B$4,G46,AVERAGE(G46,H46)))</x:f>
        <x:v>10.5</x:v>
      </x:c>
      <x:c r="J46" s="35" t="n">
        <x:f>I46-Results!$B$5</x:f>
        <x:v>-1.4060092449922958</x:v>
      </x:c>
      <x:c r="K46" s="35" t="n">
        <x:f>E46*J46</x:f>
        <x:v>1.2738573745076578</x:v>
      </x:c>
      <x:c r="L46" s="35" t="n">
        <x:f>E46^2</x:f>
        <x:v>0.82085275201151</x:v>
      </x:c>
      <x:c r="M46" s="35" t="n">
        <x:f>IF(Results!$B$8=0,"",K46/(Results!$B$8/Results!$B$4))</x:f>
        <x:v>0.12223877740718468</x:v>
      </x:c>
      <x:c r="N46" s="16" t="str">
        <x:f>IF(AND(E46&gt;0,J46&gt;0),"High-High",IF(AND(E46&lt;0,J46&lt;0),"Low-Low",IF(AND(E46&gt;0,J46&lt;0),"High-Low",IF(AND(E46&lt;0,J46&gt;0),"Low-High","Near Mean"))))</x:f>
        <x:v>Low-Low</x:v>
      </x:c>
    </x:row>
    <x:row r="47">
      <x:c r="A47" s="34" t="n">
        <x:f>ROW()-1</x:f>
        <x:v>46</x:v>
      </x:c>
      <x:c r="B47" s="35" t="n">
        <x:f>Data!$AG47</x:f>
        <x:v>11</x:v>
      </x:c>
      <x:c r="C47" s="35" t="n">
        <x:f>Data!$AH47</x:f>
        <x:v>46</x:v>
      </x:c>
      <x:c r="D47" s="35" t="n">
        <x:f>Data!$AI47</x:f>
        <x:v>0</x:v>
      </x:c>
      <x:c r="E47" s="35" t="n">
        <x:f>B47-Results!$B$5</x:f>
        <x:v>-0.9060092449922958</x:v>
      </x:c>
      <x:c r="F47" s="35" t="n">
        <x:f>IF(A47=1,1,IF(A47=Results!$B$4,1,2))</x:f>
        <x:v>2</x:v>
      </x:c>
      <x:c r="G47" s="35" t="n">
        <x:f>IF(A47=1,"",B46)</x:f>
        <x:v>11</x:v>
      </x:c>
      <x:c r="H47" s="35" t="n">
        <x:f>IF(A47=Results!$B$4,"",B48)</x:f>
        <x:v>13</x:v>
      </x:c>
      <x:c r="I47" s="35" t="n">
        <x:f>IF(A47=1,H47,IF(A47=Results!$B$4,G47,AVERAGE(G47,H47)))</x:f>
        <x:v>12</x:v>
      </x:c>
      <x:c r="J47" s="35" t="n">
        <x:f>I47-Results!$B$5</x:f>
        <x:v>0.09399075500770415</x:v>
      </x:c>
      <x:c r="K47" s="35" t="n">
        <x:f>E47*J47</x:f>
        <x:v>-0.08515649298078588</x:v>
      </x:c>
      <x:c r="L47" s="35" t="n">
        <x:f>E47^2</x:f>
        <x:v>0.82085275201151</x:v>
      </x:c>
      <x:c r="M47" s="35" t="n">
        <x:f>IF(Results!$B$8=0,"",K47/(Results!$B$8/Results!$B$4))</x:f>
        <x:v>-0.00817157854448029</x:v>
      </x:c>
      <x:c r="N47" s="16" t="str">
        <x:f>IF(AND(E47&gt;0,J47&gt;0),"High-High",IF(AND(E47&lt;0,J47&lt;0),"Low-Low",IF(AND(E47&gt;0,J47&lt;0),"High-Low",IF(AND(E47&lt;0,J47&gt;0),"Low-High","Near Mean"))))</x:f>
        <x:v>Low-High</x:v>
      </x:c>
    </x:row>
    <x:row r="48">
      <x:c r="A48" s="34" t="n">
        <x:f>ROW()-1</x:f>
        <x:v>47</x:v>
      </x:c>
      <x:c r="B48" s="35" t="n">
        <x:f>Data!$AG48</x:f>
        <x:v>13</x:v>
      </x:c>
      <x:c r="C48" s="35" t="n">
        <x:f>Data!$AH48</x:f>
        <x:v>47</x:v>
      </x:c>
      <x:c r="D48" s="35" t="n">
        <x:f>Data!$AI48</x:f>
        <x:v>0</x:v>
      </x:c>
      <x:c r="E48" s="35" t="n">
        <x:f>B48-Results!$B$5</x:f>
        <x:v>1.0939907550077042</x:v>
      </x:c>
      <x:c r="F48" s="35" t="n">
        <x:f>IF(A48=1,1,IF(A48=Results!$B$4,1,2))</x:f>
        <x:v>2</x:v>
      </x:c>
      <x:c r="G48" s="35" t="n">
        <x:f>IF(A48=1,"",B47)</x:f>
        <x:v>11</x:v>
      </x:c>
      <x:c r="H48" s="35" t="n">
        <x:f>IF(A48=Results!$B$4,"",B49)</x:f>
        <x:v>17</x:v>
      </x:c>
      <x:c r="I48" s="35" t="n">
        <x:f>IF(A48=1,H48,IF(A48=Results!$B$4,G48,AVERAGE(G48,H48)))</x:f>
        <x:v>14</x:v>
      </x:c>
      <x:c r="J48" s="35" t="n">
        <x:f>I48-Results!$B$5</x:f>
        <x:v>2.093990755007704</x:v>
      </x:c>
      <x:c r="K48" s="35" t="n">
        <x:f>E48*J48</x:f>
        <x:v>2.2908065270500306</x:v>
      </x:c>
      <x:c r="L48" s="35" t="n">
        <x:f>E48^2</x:f>
        <x:v>1.1968157720423265</x:v>
      </x:c>
      <x:c r="M48" s="35" t="n">
        <x:f>IF(Results!$B$8=0,"",K48/(Results!$B$8/Results!$B$4))</x:f>
        <x:v>0.2198247580512877</x:v>
      </x:c>
      <x:c r="N48" s="16" t="str">
        <x:f>IF(AND(E48&gt;0,J48&gt;0),"High-High",IF(AND(E48&lt;0,J48&lt;0),"Low-Low",IF(AND(E48&gt;0,J48&lt;0),"High-Low",IF(AND(E48&lt;0,J48&gt;0),"Low-High","Near Mean"))))</x:f>
        <x:v>High-High</x:v>
      </x:c>
    </x:row>
    <x:row r="49">
      <x:c r="A49" s="34" t="n">
        <x:f>ROW()-1</x:f>
        <x:v>48</x:v>
      </x:c>
      <x:c r="B49" s="35" t="n">
        <x:f>Data!$AG49</x:f>
        <x:v>17</x:v>
      </x:c>
      <x:c r="C49" s="35" t="n">
        <x:f>Data!$AH49</x:f>
        <x:v>48</x:v>
      </x:c>
      <x:c r="D49" s="35" t="n">
        <x:f>Data!$AI49</x:f>
        <x:v>0</x:v>
      </x:c>
      <x:c r="E49" s="35" t="n">
        <x:f>B49-Results!$B$5</x:f>
        <x:v>5.093990755007704</x:v>
      </x:c>
      <x:c r="F49" s="35" t="n">
        <x:f>IF(A49=1,1,IF(A49=Results!$B$4,1,2))</x:f>
        <x:v>2</x:v>
      </x:c>
      <x:c r="G49" s="35" t="n">
        <x:f>IF(A49=1,"",B48)</x:f>
        <x:v>13</x:v>
      </x:c>
      <x:c r="H49" s="35" t="n">
        <x:f>IF(A49=Results!$B$4,"",B50)</x:f>
        <x:v>13</x:v>
      </x:c>
      <x:c r="I49" s="35" t="n">
        <x:f>IF(A49=1,H49,IF(A49=Results!$B$4,G49,AVERAGE(G49,H49)))</x:f>
        <x:v>13</x:v>
      </x:c>
      <x:c r="J49" s="35" t="n">
        <x:f>I49-Results!$B$5</x:f>
        <x:v>1.0939907550077042</x:v>
      </x:c>
      <x:c r="K49" s="35" t="n">
        <x:f>E49*J49</x:f>
        <x:v>5.5727787920731435</x:v>
      </x:c>
      <x:c r="L49" s="35" t="n">
        <x:f>E49^2</x:f>
        <x:v>25.94874181210396</x:v>
      </x:c>
      <x:c r="M49" s="35" t="n">
        <x:f>IF(Results!$B$8=0,"",K49/(Results!$B$8/Results!$B$4))</x:f>
        <x:v>0.5347613319481658</x:v>
      </x:c>
      <x:c r="N49" s="16" t="str">
        <x:f>IF(AND(E49&gt;0,J49&gt;0),"High-High",IF(AND(E49&lt;0,J49&lt;0),"Low-Low",IF(AND(E49&gt;0,J49&lt;0),"High-Low",IF(AND(E49&lt;0,J49&gt;0),"Low-High","Near Mean"))))</x:f>
        <x:v>High-High</x:v>
      </x:c>
    </x:row>
    <x:row r="50">
      <x:c r="A50" s="34" t="n">
        <x:f>ROW()-1</x:f>
        <x:v>49</x:v>
      </x:c>
      <x:c r="B50" s="35" t="n">
        <x:f>Data!$AG50</x:f>
        <x:v>13</x:v>
      </x:c>
      <x:c r="C50" s="35" t="n">
        <x:f>Data!$AH50</x:f>
        <x:v>49</x:v>
      </x:c>
      <x:c r="D50" s="35" t="n">
        <x:f>Data!$AI50</x:f>
        <x:v>0</x:v>
      </x:c>
      <x:c r="E50" s="35" t="n">
        <x:f>B50-Results!$B$5</x:f>
        <x:v>1.0939907550077042</x:v>
      </x:c>
      <x:c r="F50" s="35" t="n">
        <x:f>IF(A50=1,1,IF(A50=Results!$B$4,1,2))</x:f>
        <x:v>2</x:v>
      </x:c>
      <x:c r="G50" s="35" t="n">
        <x:f>IF(A50=1,"",B49)</x:f>
        <x:v>17</x:v>
      </x:c>
      <x:c r="H50" s="35" t="n">
        <x:f>IF(A50=Results!$B$4,"",B51)</x:f>
        <x:v>12</x:v>
      </x:c>
      <x:c r="I50" s="35" t="n">
        <x:f>IF(A50=1,H50,IF(A50=Results!$B$4,G50,AVERAGE(G50,H50)))</x:f>
        <x:v>14.5</x:v>
      </x:c>
      <x:c r="J50" s="35" t="n">
        <x:f>I50-Results!$B$5</x:f>
        <x:v>2.593990755007704</x:v>
      </x:c>
      <x:c r="K50" s="35" t="n">
        <x:f>E50*J50</x:f>
        <x:v>2.8378019045538827</x:v>
      </x:c>
      <x:c r="L50" s="35" t="n">
        <x:f>E50^2</x:f>
        <x:v>1.1968157720423265</x:v>
      </x:c>
      <x:c r="M50" s="35" t="n">
        <x:f>IF(Results!$B$8=0,"",K50/(Results!$B$8/Results!$B$4))</x:f>
        <x:v>0.2723141870341007</x:v>
      </x:c>
      <x:c r="N50" s="16" t="str">
        <x:f>IF(AND(E50&gt;0,J50&gt;0),"High-High",IF(AND(E50&lt;0,J50&lt;0),"Low-Low",IF(AND(E50&gt;0,J50&lt;0),"High-Low",IF(AND(E50&lt;0,J50&gt;0),"Low-High","Near Mean"))))</x:f>
        <x:v>High-High</x:v>
      </x:c>
    </x:row>
    <x:row r="51">
      <x:c r="A51" s="34" t="n">
        <x:f>ROW()-1</x:f>
        <x:v>50</x:v>
      </x:c>
      <x:c r="B51" s="35" t="n">
        <x:f>Data!$AG51</x:f>
        <x:v>12</x:v>
      </x:c>
      <x:c r="C51" s="35" t="n">
        <x:f>Data!$AH51</x:f>
        <x:v>50</x:v>
      </x:c>
      <x:c r="D51" s="35" t="n">
        <x:f>Data!$AI51</x:f>
        <x:v>0</x:v>
      </x:c>
      <x:c r="E51" s="35" t="n">
        <x:f>B51-Results!$B$5</x:f>
        <x:v>0.09399075500770415</x:v>
      </x:c>
      <x:c r="F51" s="35" t="n">
        <x:f>IF(A51=1,1,IF(A51=Results!$B$4,1,2))</x:f>
        <x:v>2</x:v>
      </x:c>
      <x:c r="G51" s="35" t="n">
        <x:f>IF(A51=1,"",B50)</x:f>
        <x:v>13</x:v>
      </x:c>
      <x:c r="H51" s="35" t="n">
        <x:f>IF(A51=Results!$B$4,"",B52)</x:f>
        <x:v>13</x:v>
      </x:c>
      <x:c r="I51" s="35" t="n">
        <x:f>IF(A51=1,H51,IF(A51=Results!$B$4,G51,AVERAGE(G51,H51)))</x:f>
        <x:v>13</x:v>
      </x:c>
      <x:c r="J51" s="35" t="n">
        <x:f>I51-Results!$B$5</x:f>
        <x:v>1.0939907550077042</x:v>
      </x:c>
      <x:c r="K51" s="35" t="n">
        <x:f>E51*J51</x:f>
        <x:v>0.10282501703462242</x:v>
      </x:c>
      <x:c r="L51" s="35" t="n">
        <x:f>E51^2</x:f>
        <x:v>0.008834262026918263</x:v>
      </x:c>
      <x:c r="M51" s="35" t="n">
        <x:f>IF(Results!$B$8=0,"",K51/(Results!$B$8/Results!$B$4))</x:f>
        <x:v>0.009867042120035726</x:v>
      </x:c>
      <x:c r="N51" s="16" t="str">
        <x:f>IF(AND(E51&gt;0,J51&gt;0),"High-High",IF(AND(E51&lt;0,J51&lt;0),"Low-Low",IF(AND(E51&gt;0,J51&lt;0),"High-Low",IF(AND(E51&lt;0,J51&gt;0),"Low-High","Near Mean"))))</x:f>
        <x:v>High-High</x:v>
      </x:c>
    </x:row>
    <x:row r="52">
      <x:c r="A52" s="34" t="n">
        <x:f>ROW()-1</x:f>
        <x:v>51</x:v>
      </x:c>
      <x:c r="B52" s="35" t="n">
        <x:f>Data!$AG52</x:f>
        <x:v>13</x:v>
      </x:c>
      <x:c r="C52" s="35" t="n">
        <x:f>Data!$AH52</x:f>
        <x:v>51</x:v>
      </x:c>
      <x:c r="D52" s="35" t="n">
        <x:f>Data!$AI52</x:f>
        <x:v>0</x:v>
      </x:c>
      <x:c r="E52" s="35" t="n">
        <x:f>B52-Results!$B$5</x:f>
        <x:v>1.0939907550077042</x:v>
      </x:c>
      <x:c r="F52" s="35" t="n">
        <x:f>IF(A52=1,1,IF(A52=Results!$B$4,1,2))</x:f>
        <x:v>2</x:v>
      </x:c>
      <x:c r="G52" s="35" t="n">
        <x:f>IF(A52=1,"",B51)</x:f>
        <x:v>12</x:v>
      </x:c>
      <x:c r="H52" s="35" t="n">
        <x:f>IF(A52=Results!$B$4,"",B53)</x:f>
        <x:v>16</x:v>
      </x:c>
      <x:c r="I52" s="35" t="n">
        <x:f>IF(A52=1,H52,IF(A52=Results!$B$4,G52,AVERAGE(G52,H52)))</x:f>
        <x:v>14</x:v>
      </x:c>
      <x:c r="J52" s="35" t="n">
        <x:f>I52-Results!$B$5</x:f>
        <x:v>2.093990755007704</x:v>
      </x:c>
      <x:c r="K52" s="35" t="n">
        <x:f>E52*J52</x:f>
        <x:v>2.2908065270500306</x:v>
      </x:c>
      <x:c r="L52" s="35" t="n">
        <x:f>E52^2</x:f>
        <x:v>1.1968157720423265</x:v>
      </x:c>
      <x:c r="M52" s="35" t="n">
        <x:f>IF(Results!$B$8=0,"",K52/(Results!$B$8/Results!$B$4))</x:f>
        <x:v>0.2198247580512877</x:v>
      </x:c>
      <x:c r="N52" s="16" t="str">
        <x:f>IF(AND(E52&gt;0,J52&gt;0),"High-High",IF(AND(E52&lt;0,J52&lt;0),"Low-Low",IF(AND(E52&gt;0,J52&lt;0),"High-Low",IF(AND(E52&lt;0,J52&gt;0),"Low-High","Near Mean"))))</x:f>
        <x:v>High-High</x:v>
      </x:c>
    </x:row>
    <x:row r="53">
      <x:c r="A53" s="34" t="n">
        <x:f>ROW()-1</x:f>
        <x:v>52</x:v>
      </x:c>
      <x:c r="B53" s="35" t="n">
        <x:f>Data!$AG53</x:f>
        <x:v>16</x:v>
      </x:c>
      <x:c r="C53" s="35" t="n">
        <x:f>Data!$AH53</x:f>
        <x:v>52</x:v>
      </x:c>
      <x:c r="D53" s="35" t="n">
        <x:f>Data!$AI53</x:f>
        <x:v>0</x:v>
      </x:c>
      <x:c r="E53" s="35" t="n">
        <x:f>B53-Results!$B$5</x:f>
        <x:v>4.093990755007704</x:v>
      </x:c>
      <x:c r="F53" s="35" t="n">
        <x:f>IF(A53=1,1,IF(A53=Results!$B$4,1,2))</x:f>
        <x:v>2</x:v>
      </x:c>
      <x:c r="G53" s="35" t="n">
        <x:f>IF(A53=1,"",B52)</x:f>
        <x:v>13</x:v>
      </x:c>
      <x:c r="H53" s="35" t="n">
        <x:f>IF(A53=Results!$B$4,"",B54)</x:f>
        <x:v>9</x:v>
      </x:c>
      <x:c r="I53" s="35" t="n">
        <x:f>IF(A53=1,H53,IF(A53=Results!$B$4,G53,AVERAGE(G53,H53)))</x:f>
        <x:v>11</x:v>
      </x:c>
      <x:c r="J53" s="35" t="n">
        <x:f>I53-Results!$B$5</x:f>
        <x:v>-0.9060092449922958</x:v>
      </x:c>
      <x:c r="K53" s="35" t="n">
        <x:f>E53*J53</x:f>
        <x:v>-3.7091934729499694</x:v>
      </x:c>
      <x:c r="L53" s="35" t="n">
        <x:f>E53^2</x:f>
        <x:v>16.760760302088553</x:v>
      </x:c>
      <x:c r="M53" s="35" t="n">
        <x:f>IF(Results!$B$8=0,"",K53/(Results!$B$8/Results!$B$4))</x:f>
        <x:v>-0.35593252774892026</x:v>
      </x:c>
      <x:c r="N53" s="16" t="str">
        <x:f>IF(AND(E53&gt;0,J53&gt;0),"High-High",IF(AND(E53&lt;0,J53&lt;0),"Low-Low",IF(AND(E53&gt;0,J53&lt;0),"High-Low",IF(AND(E53&lt;0,J53&gt;0),"Low-High","Near Mean"))))</x:f>
        <x:v>High-Low</x:v>
      </x:c>
    </x:row>
    <x:row r="54">
      <x:c r="A54" s="34" t="n">
        <x:f>ROW()-1</x:f>
        <x:v>53</x:v>
      </x:c>
      <x:c r="B54" s="35" t="n">
        <x:f>Data!$AG54</x:f>
        <x:v>9</x:v>
      </x:c>
      <x:c r="C54" s="35" t="n">
        <x:f>Data!$AH54</x:f>
        <x:v>53</x:v>
      </x:c>
      <x:c r="D54" s="35" t="n">
        <x:f>Data!$AI54</x:f>
        <x:v>0</x:v>
      </x:c>
      <x:c r="E54" s="35" t="n">
        <x:f>B54-Results!$B$5</x:f>
        <x:v>-2.906009244992296</x:v>
      </x:c>
      <x:c r="F54" s="35" t="n">
        <x:f>IF(A54=1,1,IF(A54=Results!$B$4,1,2))</x:f>
        <x:v>2</x:v>
      </x:c>
      <x:c r="G54" s="35" t="n">
        <x:f>IF(A54=1,"",B53)</x:f>
        <x:v>16</x:v>
      </x:c>
      <x:c r="H54" s="35" t="n">
        <x:f>IF(A54=Results!$B$4,"",B55)</x:f>
        <x:v>12</x:v>
      </x:c>
      <x:c r="I54" s="35" t="n">
        <x:f>IF(A54=1,H54,IF(A54=Results!$B$4,G54,AVERAGE(G54,H54)))</x:f>
        <x:v>14</x:v>
      </x:c>
      <x:c r="J54" s="35" t="n">
        <x:f>I54-Results!$B$5</x:f>
        <x:v>2.093990755007704</x:v>
      </x:c>
      <x:c r="K54" s="35" t="n">
        <x:f>E54*J54</x:f>
        <x:v>-6.0851564929807855</x:v>
      </x:c>
      <x:c r="L54" s="35" t="n">
        <x:f>E54^2</x:f>
        <x:v>8.444889731980693</x:v>
      </x:c>
      <x:c r="M54" s="35" t="n">
        <x:f>IF(Results!$B$8=0,"",K54/(Results!$B$8/Results!$B$4))</x:f>
        <x:v>-0.5839288643446882</x:v>
      </x:c>
      <x:c r="N54" s="16" t="str">
        <x:f>IF(AND(E54&gt;0,J54&gt;0),"High-High",IF(AND(E54&lt;0,J54&lt;0),"Low-Low",IF(AND(E54&gt;0,J54&lt;0),"High-Low",IF(AND(E54&lt;0,J54&gt;0),"Low-High","Near Mean"))))</x:f>
        <x:v>Low-High</x:v>
      </x:c>
    </x:row>
    <x:row r="55">
      <x:c r="A55" s="34" t="n">
        <x:f>ROW()-1</x:f>
        <x:v>54</x:v>
      </x:c>
      <x:c r="B55" s="35" t="n">
        <x:f>Data!$AG55</x:f>
        <x:v>12</x:v>
      </x:c>
      <x:c r="C55" s="35" t="n">
        <x:f>Data!$AH55</x:f>
        <x:v>54</x:v>
      </x:c>
      <x:c r="D55" s="35" t="n">
        <x:f>Data!$AI55</x:f>
        <x:v>0</x:v>
      </x:c>
      <x:c r="E55" s="35" t="n">
        <x:f>B55-Results!$B$5</x:f>
        <x:v>0.09399075500770415</x:v>
      </x:c>
      <x:c r="F55" s="35" t="n">
        <x:f>IF(A55=1,1,IF(A55=Results!$B$4,1,2))</x:f>
        <x:v>2</x:v>
      </x:c>
      <x:c r="G55" s="35" t="n">
        <x:f>IF(A55=1,"",B54)</x:f>
        <x:v>9</x:v>
      </x:c>
      <x:c r="H55" s="35" t="n">
        <x:f>IF(A55=Results!$B$4,"",B56)</x:f>
        <x:v>13</x:v>
      </x:c>
      <x:c r="I55" s="35" t="n">
        <x:f>IF(A55=1,H55,IF(A55=Results!$B$4,G55,AVERAGE(G55,H55)))</x:f>
        <x:v>11</x:v>
      </x:c>
      <x:c r="J55" s="35" t="n">
        <x:f>I55-Results!$B$5</x:f>
        <x:v>-0.9060092449922958</x:v>
      </x:c>
      <x:c r="K55" s="35" t="n">
        <x:f>E55*J55</x:f>
        <x:v>-0.08515649298078588</x:v>
      </x:c>
      <x:c r="L55" s="35" t="n">
        <x:f>E55^2</x:f>
        <x:v>0.008834262026918263</x:v>
      </x:c>
      <x:c r="M55" s="35" t="n">
        <x:f>IF(Results!$B$8=0,"",K55/(Results!$B$8/Results!$B$4))</x:f>
        <x:v>-0.00817157854448029</x:v>
      </x:c>
      <x:c r="N55" s="16" t="str">
        <x:f>IF(AND(E55&gt;0,J55&gt;0),"High-High",IF(AND(E55&lt;0,J55&lt;0),"Low-Low",IF(AND(E55&gt;0,J55&lt;0),"High-Low",IF(AND(E55&lt;0,J55&gt;0),"Low-High","Near Mean"))))</x:f>
        <x:v>High-Low</x:v>
      </x:c>
    </x:row>
    <x:row r="56">
      <x:c r="A56" s="34" t="n">
        <x:f>ROW()-1</x:f>
        <x:v>55</x:v>
      </x:c>
      <x:c r="B56" s="35" t="n">
        <x:f>Data!$AG56</x:f>
        <x:v>13</x:v>
      </x:c>
      <x:c r="C56" s="35" t="n">
        <x:f>Data!$AH56</x:f>
        <x:v>55</x:v>
      </x:c>
      <x:c r="D56" s="35" t="n">
        <x:f>Data!$AI56</x:f>
        <x:v>0</x:v>
      </x:c>
      <x:c r="E56" s="35" t="n">
        <x:f>B56-Results!$B$5</x:f>
        <x:v>1.0939907550077042</x:v>
      </x:c>
      <x:c r="F56" s="35" t="n">
        <x:f>IF(A56=1,1,IF(A56=Results!$B$4,1,2))</x:f>
        <x:v>2</x:v>
      </x:c>
      <x:c r="G56" s="35" t="n">
        <x:f>IF(A56=1,"",B55)</x:f>
        <x:v>12</x:v>
      </x:c>
      <x:c r="H56" s="35" t="n">
        <x:f>IF(A56=Results!$B$4,"",B57)</x:f>
        <x:v>12</x:v>
      </x:c>
      <x:c r="I56" s="35" t="n">
        <x:f>IF(A56=1,H56,IF(A56=Results!$B$4,G56,AVERAGE(G56,H56)))</x:f>
        <x:v>12</x:v>
      </x:c>
      <x:c r="J56" s="35" t="n">
        <x:f>I56-Results!$B$5</x:f>
        <x:v>0.09399075500770415</x:v>
      </x:c>
      <x:c r="K56" s="35" t="n">
        <x:f>E56*J56</x:f>
        <x:v>0.10282501703462242</x:v>
      </x:c>
      <x:c r="L56" s="35" t="n">
        <x:f>E56^2</x:f>
        <x:v>1.1968157720423265</x:v>
      </x:c>
      <x:c r="M56" s="35" t="n">
        <x:f>IF(Results!$B$8=0,"",K56/(Results!$B$8/Results!$B$4))</x:f>
        <x:v>0.009867042120035726</x:v>
      </x:c>
      <x:c r="N56" s="16" t="str">
        <x:f>IF(AND(E56&gt;0,J56&gt;0),"High-High",IF(AND(E56&lt;0,J56&lt;0),"Low-Low",IF(AND(E56&gt;0,J56&lt;0),"High-Low",IF(AND(E56&lt;0,J56&gt;0),"Low-High","Near Mean"))))</x:f>
        <x:v>High-High</x:v>
      </x:c>
    </x:row>
    <x:row r="57">
      <x:c r="A57" s="34" t="n">
        <x:f>ROW()-1</x:f>
        <x:v>56</x:v>
      </x:c>
      <x:c r="B57" s="35" t="n">
        <x:f>Data!$AG57</x:f>
        <x:v>12</x:v>
      </x:c>
      <x:c r="C57" s="35" t="n">
        <x:f>Data!$AH57</x:f>
        <x:v>56</x:v>
      </x:c>
      <x:c r="D57" s="35" t="n">
        <x:f>Data!$AI57</x:f>
        <x:v>0</x:v>
      </x:c>
      <x:c r="E57" s="35" t="n">
        <x:f>B57-Results!$B$5</x:f>
        <x:v>0.09399075500770415</x:v>
      </x:c>
      <x:c r="F57" s="35" t="n">
        <x:f>IF(A57=1,1,IF(A57=Results!$B$4,1,2))</x:f>
        <x:v>2</x:v>
      </x:c>
      <x:c r="G57" s="35" t="n">
        <x:f>IF(A57=1,"",B56)</x:f>
        <x:v>13</x:v>
      </x:c>
      <x:c r="H57" s="35" t="n">
        <x:f>IF(A57=Results!$B$4,"",B58)</x:f>
        <x:v>15</x:v>
      </x:c>
      <x:c r="I57" s="35" t="n">
        <x:f>IF(A57=1,H57,IF(A57=Results!$B$4,G57,AVERAGE(G57,H57)))</x:f>
        <x:v>14</x:v>
      </x:c>
      <x:c r="J57" s="35" t="n">
        <x:f>I57-Results!$B$5</x:f>
        <x:v>2.093990755007704</x:v>
      </x:c>
      <x:c r="K57" s="35" t="n">
        <x:f>E57*J57</x:f>
        <x:v>0.19681577204232656</x:v>
      </x:c>
      <x:c r="L57" s="35" t="n">
        <x:f>E57^2</x:f>
        <x:v>0.008834262026918263</x:v>
      </x:c>
      <x:c r="M57" s="35" t="n">
        <x:f>IF(Results!$B$8=0,"",K57/(Results!$B$8/Results!$B$4))</x:f>
        <x:v>0.018886352452293732</x:v>
      </x:c>
      <x:c r="N57" s="16" t="str">
        <x:f>IF(AND(E57&gt;0,J57&gt;0),"High-High",IF(AND(E57&lt;0,J57&lt;0),"Low-Low",IF(AND(E57&gt;0,J57&lt;0),"High-Low",IF(AND(E57&lt;0,J57&gt;0),"Low-High","Near Mean"))))</x:f>
        <x:v>High-High</x:v>
      </x:c>
    </x:row>
    <x:row r="58">
      <x:c r="A58" s="34" t="n">
        <x:f>ROW()-1</x:f>
        <x:v>57</x:v>
      </x:c>
      <x:c r="B58" s="35" t="n">
        <x:f>Data!$AG58</x:f>
        <x:v>15</x:v>
      </x:c>
      <x:c r="C58" s="35" t="n">
        <x:f>Data!$AH58</x:f>
        <x:v>57</x:v>
      </x:c>
      <x:c r="D58" s="35" t="n">
        <x:f>Data!$AI58</x:f>
        <x:v>0</x:v>
      </x:c>
      <x:c r="E58" s="35" t="n">
        <x:f>B58-Results!$B$5</x:f>
        <x:v>3.093990755007704</x:v>
      </x:c>
      <x:c r="F58" s="35" t="n">
        <x:f>IF(A58=1,1,IF(A58=Results!$B$4,1,2))</x:f>
        <x:v>2</x:v>
      </x:c>
      <x:c r="G58" s="35" t="n">
        <x:f>IF(A58=1,"",B57)</x:f>
        <x:v>12</x:v>
      </x:c>
      <x:c r="H58" s="35" t="n">
        <x:f>IF(A58=Results!$B$4,"",B59)</x:f>
        <x:v>16</x:v>
      </x:c>
      <x:c r="I58" s="35" t="n">
        <x:f>IF(A58=1,H58,IF(A58=Results!$B$4,G58,AVERAGE(G58,H58)))</x:f>
        <x:v>14</x:v>
      </x:c>
      <x:c r="J58" s="35" t="n">
        <x:f>I58-Results!$B$5</x:f>
        <x:v>2.093990755007704</x:v>
      </x:c>
      <x:c r="K58" s="35" t="n">
        <x:f>E58*J58</x:f>
        <x:v>6.478788037065439</x:v>
      </x:c>
      <x:c r="L58" s="35" t="n">
        <x:f>E58^2</x:f>
        <x:v>9.572778792073143</x:v>
      </x:c>
      <x:c r="M58" s="35" t="n">
        <x:f>IF(Results!$B$8=0,"",K58/(Results!$B$8/Results!$B$4))</x:f>
        <x:v>0.6217015692492758</x:v>
      </x:c>
      <x:c r="N58" s="16" t="str">
        <x:f>IF(AND(E58&gt;0,J58&gt;0),"High-High",IF(AND(E58&lt;0,J58&lt;0),"Low-Low",IF(AND(E58&gt;0,J58&lt;0),"High-Low",IF(AND(E58&lt;0,J58&gt;0),"Low-High","Near Mean"))))</x:f>
        <x:v>High-High</x:v>
      </x:c>
    </x:row>
    <x:row r="59">
      <x:c r="A59" s="34" t="n">
        <x:f>ROW()-1</x:f>
        <x:v>58</x:v>
      </x:c>
      <x:c r="B59" s="35" t="n">
        <x:f>Data!$AG59</x:f>
        <x:v>16</x:v>
      </x:c>
      <x:c r="C59" s="35" t="n">
        <x:f>Data!$AH59</x:f>
        <x:v>58</x:v>
      </x:c>
      <x:c r="D59" s="35" t="n">
        <x:f>Data!$AI59</x:f>
        <x:v>0</x:v>
      </x:c>
      <x:c r="E59" s="35" t="n">
        <x:f>B59-Results!$B$5</x:f>
        <x:v>4.093990755007704</x:v>
      </x:c>
      <x:c r="F59" s="35" t="n">
        <x:f>IF(A59=1,1,IF(A59=Results!$B$4,1,2))</x:f>
        <x:v>2</x:v>
      </x:c>
      <x:c r="G59" s="35" t="n">
        <x:f>IF(A59=1,"",B58)</x:f>
        <x:v>15</x:v>
      </x:c>
      <x:c r="H59" s="35" t="n">
        <x:f>IF(A59=Results!$B$4,"",B60)</x:f>
        <x:v>14</x:v>
      </x:c>
      <x:c r="I59" s="35" t="n">
        <x:f>IF(A59=1,H59,IF(A59=Results!$B$4,G59,AVERAGE(G59,H59)))</x:f>
        <x:v>14.5</x:v>
      </x:c>
      <x:c r="J59" s="35" t="n">
        <x:f>I59-Results!$B$5</x:f>
        <x:v>2.593990755007704</x:v>
      </x:c>
      <x:c r="K59" s="35" t="n">
        <x:f>E59*J59</x:f>
        <x:v>10.619774169576996</x:v>
      </x:c>
      <x:c r="L59" s="35" t="n">
        <x:f>E59^2</x:f>
        <x:v>16.760760302088553</x:v>
      </x:c>
      <x:c r="M59" s="35" t="n">
        <x:f>IF(Results!$B$8=0,"",K59/(Results!$B$8/Results!$B$4))</x:f>
        <x:v>1.0190687252811348</x:v>
      </x:c>
      <x:c r="N59" s="16" t="str">
        <x:f>IF(AND(E59&gt;0,J59&gt;0),"High-High",IF(AND(E59&lt;0,J59&lt;0),"Low-Low",IF(AND(E59&gt;0,J59&lt;0),"High-Low",IF(AND(E59&lt;0,J59&gt;0),"Low-High","Near Mean"))))</x:f>
        <x:v>High-High</x:v>
      </x:c>
    </x:row>
    <x:row r="60">
      <x:c r="A60" s="34" t="n">
        <x:f>ROW()-1</x:f>
        <x:v>59</x:v>
      </x:c>
      <x:c r="B60" s="35" t="n">
        <x:f>Data!$AG60</x:f>
        <x:v>14</x:v>
      </x:c>
      <x:c r="C60" s="35" t="n">
        <x:f>Data!$AH60</x:f>
        <x:v>59</x:v>
      </x:c>
      <x:c r="D60" s="35" t="n">
        <x:f>Data!$AI60</x:f>
        <x:v>0</x:v>
      </x:c>
      <x:c r="E60" s="35" t="n">
        <x:f>B60-Results!$B$5</x:f>
        <x:v>2.093990755007704</x:v>
      </x:c>
      <x:c r="F60" s="35" t="n">
        <x:f>IF(A60=1,1,IF(A60=Results!$B$4,1,2))</x:f>
        <x:v>2</x:v>
      </x:c>
      <x:c r="G60" s="35" t="n">
        <x:f>IF(A60=1,"",B59)</x:f>
        <x:v>16</x:v>
      </x:c>
      <x:c r="H60" s="35" t="n">
        <x:f>IF(A60=Results!$B$4,"",B61)</x:f>
        <x:v>16</x:v>
      </x:c>
      <x:c r="I60" s="35" t="n">
        <x:f>IF(A60=1,H60,IF(A60=Results!$B$4,G60,AVERAGE(G60,H60)))</x:f>
        <x:v>16</x:v>
      </x:c>
      <x:c r="J60" s="35" t="n">
        <x:f>I60-Results!$B$5</x:f>
        <x:v>4.093990755007704</x:v>
      </x:c>
      <x:c r="K60" s="35" t="n">
        <x:f>E60*J60</x:f>
        <x:v>8.572778792073143</x:v>
      </x:c>
      <x:c r="L60" s="35" t="n">
        <x:f>E60^2</x:f>
        <x:v>4.384797282057735</x:v>
      </x:c>
      <x:c r="M60" s="35" t="n">
        <x:f>IF(Results!$B$8=0,"",K60/(Results!$B$8/Results!$B$4))</x:f>
        <x:v>0.8226399748482697</x:v>
      </x:c>
      <x:c r="N60" s="16" t="str">
        <x:f>IF(AND(E60&gt;0,J60&gt;0),"High-High",IF(AND(E60&lt;0,J60&lt;0),"Low-Low",IF(AND(E60&gt;0,J60&lt;0),"High-Low",IF(AND(E60&lt;0,J60&gt;0),"Low-High","Near Mean"))))</x:f>
        <x:v>High-High</x:v>
      </x:c>
    </x:row>
    <x:row r="61">
      <x:c r="A61" s="34" t="n">
        <x:f>ROW()-1</x:f>
        <x:v>60</x:v>
      </x:c>
      <x:c r="B61" s="35" t="n">
        <x:f>Data!$AG61</x:f>
        <x:v>16</x:v>
      </x:c>
      <x:c r="C61" s="35" t="n">
        <x:f>Data!$AH61</x:f>
        <x:v>60</x:v>
      </x:c>
      <x:c r="D61" s="35" t="n">
        <x:f>Data!$AI61</x:f>
        <x:v>0</x:v>
      </x:c>
      <x:c r="E61" s="35" t="n">
        <x:f>B61-Results!$B$5</x:f>
        <x:v>4.093990755007704</x:v>
      </x:c>
      <x:c r="F61" s="35" t="n">
        <x:f>IF(A61=1,1,IF(A61=Results!$B$4,1,2))</x:f>
        <x:v>2</x:v>
      </x:c>
      <x:c r="G61" s="35" t="n">
        <x:f>IF(A61=1,"",B60)</x:f>
        <x:v>14</x:v>
      </x:c>
      <x:c r="H61" s="35" t="n">
        <x:f>IF(A61=Results!$B$4,"",B62)</x:f>
        <x:v>16</x:v>
      </x:c>
      <x:c r="I61" s="35" t="n">
        <x:f>IF(A61=1,H61,IF(A61=Results!$B$4,G61,AVERAGE(G61,H61)))</x:f>
        <x:v>15</x:v>
      </x:c>
      <x:c r="J61" s="35" t="n">
        <x:f>I61-Results!$B$5</x:f>
        <x:v>3.093990755007704</x:v>
      </x:c>
      <x:c r="K61" s="35" t="n">
        <x:f>E61*J61</x:f>
        <x:v>12.666769547080847</x:v>
      </x:c>
      <x:c r="L61" s="35" t="n">
        <x:f>E61^2</x:f>
        <x:v>16.760760302088553</x:v>
      </x:c>
      <x:c r="M61" s="35" t="n">
        <x:f>IF(Results!$B$8=0,"",K61/(Results!$B$8/Results!$B$4))</x:f>
        <x:v>1.2154974757139996</x:v>
      </x:c>
      <x:c r="N61" s="16" t="str">
        <x:f>IF(AND(E61&gt;0,J61&gt;0),"High-High",IF(AND(E61&lt;0,J61&lt;0),"Low-Low",IF(AND(E61&gt;0,J61&lt;0),"High-Low",IF(AND(E61&lt;0,J61&gt;0),"Low-High","Near Mean"))))</x:f>
        <x:v>High-High</x:v>
      </x:c>
    </x:row>
    <x:row r="62">
      <x:c r="A62" s="34" t="n">
        <x:f>ROW()-1</x:f>
        <x:v>61</x:v>
      </x:c>
      <x:c r="B62" s="35" t="n">
        <x:f>Data!$AG62</x:f>
        <x:v>16</x:v>
      </x:c>
      <x:c r="C62" s="35" t="n">
        <x:f>Data!$AH62</x:f>
        <x:v>61</x:v>
      </x:c>
      <x:c r="D62" s="35" t="n">
        <x:f>Data!$AI62</x:f>
        <x:v>0</x:v>
      </x:c>
      <x:c r="E62" s="35" t="n">
        <x:f>B62-Results!$B$5</x:f>
        <x:v>4.093990755007704</x:v>
      </x:c>
      <x:c r="F62" s="35" t="n">
        <x:f>IF(A62=1,1,IF(A62=Results!$B$4,1,2))</x:f>
        <x:v>2</x:v>
      </x:c>
      <x:c r="G62" s="35" t="n">
        <x:f>IF(A62=1,"",B61)</x:f>
        <x:v>16</x:v>
      </x:c>
      <x:c r="H62" s="35" t="n">
        <x:f>IF(A62=Results!$B$4,"",B63)</x:f>
        <x:v>16</x:v>
      </x:c>
      <x:c r="I62" s="35" t="n">
        <x:f>IF(A62=1,H62,IF(A62=Results!$B$4,G62,AVERAGE(G62,H62)))</x:f>
        <x:v>16</x:v>
      </x:c>
      <x:c r="J62" s="35" t="n">
        <x:f>I62-Results!$B$5</x:f>
        <x:v>4.093990755007704</x:v>
      </x:c>
      <x:c r="K62" s="35" t="n">
        <x:f>E62*J62</x:f>
        <x:v>16.760760302088553</x:v>
      </x:c>
      <x:c r="L62" s="35" t="n">
        <x:f>E62^2</x:f>
        <x:v>16.760760302088553</x:v>
      </x:c>
      <x:c r="M62" s="35" t="n">
        <x:f>IF(Results!$B$8=0,"",K62/(Results!$B$8/Results!$B$4))</x:f>
        <x:v>1.6083549765797298</x:v>
      </x:c>
      <x:c r="N62" s="16" t="str">
        <x:f>IF(AND(E62&gt;0,J62&gt;0),"High-High",IF(AND(E62&lt;0,J62&lt;0),"Low-Low",IF(AND(E62&gt;0,J62&lt;0),"High-Low",IF(AND(E62&lt;0,J62&gt;0),"Low-High","Near Mean"))))</x:f>
        <x:v>High-High</x:v>
      </x:c>
    </x:row>
    <x:row r="63">
      <x:c r="A63" s="34" t="n">
        <x:f>ROW()-1</x:f>
        <x:v>62</x:v>
      </x:c>
      <x:c r="B63" s="35" t="n">
        <x:f>Data!$AG63</x:f>
        <x:v>16</x:v>
      </x:c>
      <x:c r="C63" s="35" t="n">
        <x:f>Data!$AH63</x:f>
        <x:v>62</x:v>
      </x:c>
      <x:c r="D63" s="35" t="n">
        <x:f>Data!$AI63</x:f>
        <x:v>0</x:v>
      </x:c>
      <x:c r="E63" s="35" t="n">
        <x:f>B63-Results!$B$5</x:f>
        <x:v>4.093990755007704</x:v>
      </x:c>
      <x:c r="F63" s="35" t="n">
        <x:f>IF(A63=1,1,IF(A63=Results!$B$4,1,2))</x:f>
        <x:v>2</x:v>
      </x:c>
      <x:c r="G63" s="35" t="n">
        <x:f>IF(A63=1,"",B62)</x:f>
        <x:v>16</x:v>
      </x:c>
      <x:c r="H63" s="35" t="n">
        <x:f>IF(A63=Results!$B$4,"",B64)</x:f>
        <x:v>10</x:v>
      </x:c>
      <x:c r="I63" s="35" t="n">
        <x:f>IF(A63=1,H63,IF(A63=Results!$B$4,G63,AVERAGE(G63,H63)))</x:f>
        <x:v>13</x:v>
      </x:c>
      <x:c r="J63" s="35" t="n">
        <x:f>I63-Results!$B$5</x:f>
        <x:v>1.0939907550077042</x:v>
      </x:c>
      <x:c r="K63" s="35" t="n">
        <x:f>E63*J63</x:f>
        <x:v>4.478788037065439</x:v>
      </x:c>
      <x:c r="L63" s="35" t="n">
        <x:f>E63^2</x:f>
        <x:v>16.760760302088553</x:v>
      </x:c>
      <x:c r="M63" s="35" t="n">
        <x:f>IF(Results!$B$8=0,"",K63/(Results!$B$8/Results!$B$4))</x:f>
        <x:v>0.42978247398253977</x:v>
      </x:c>
      <x:c r="N63" s="16" t="str">
        <x:f>IF(AND(E63&gt;0,J63&gt;0),"High-High",IF(AND(E63&lt;0,J63&lt;0),"Low-Low",IF(AND(E63&gt;0,J63&lt;0),"High-Low",IF(AND(E63&lt;0,J63&gt;0),"Low-High","Near Mean"))))</x:f>
        <x:v>High-High</x:v>
      </x:c>
    </x:row>
    <x:row r="64">
      <x:c r="A64" s="34" t="n">
        <x:f>ROW()-1</x:f>
        <x:v>63</x:v>
      </x:c>
      <x:c r="B64" s="35" t="n">
        <x:f>Data!$AG64</x:f>
        <x:v>10</x:v>
      </x:c>
      <x:c r="C64" s="35" t="n">
        <x:f>Data!$AH64</x:f>
        <x:v>63</x:v>
      </x:c>
      <x:c r="D64" s="35" t="n">
        <x:f>Data!$AI64</x:f>
        <x:v>0</x:v>
      </x:c>
      <x:c r="E64" s="35" t="n">
        <x:f>B64-Results!$B$5</x:f>
        <x:v>-1.9060092449922958</x:v>
      </x:c>
      <x:c r="F64" s="35" t="n">
        <x:f>IF(A64=1,1,IF(A64=Results!$B$4,1,2))</x:f>
        <x:v>2</x:v>
      </x:c>
      <x:c r="G64" s="35" t="n">
        <x:f>IF(A64=1,"",B63)</x:f>
        <x:v>16</x:v>
      </x:c>
      <x:c r="H64" s="35" t="n">
        <x:f>IF(A64=Results!$B$4,"",B65)</x:f>
        <x:v>13</x:v>
      </x:c>
      <x:c r="I64" s="35" t="n">
        <x:f>IF(A64=1,H64,IF(A64=Results!$B$4,G64,AVERAGE(G64,H64)))</x:f>
        <x:v>14.5</x:v>
      </x:c>
      <x:c r="J64" s="35" t="n">
        <x:f>I64-Results!$B$5</x:f>
        <x:v>2.593990755007704</x:v>
      </x:c>
      <x:c r="K64" s="35" t="n">
        <x:f>E64*J64</x:f>
        <x:v>-4.944170360469229</x:v>
      </x:c>
      <x:c r="L64" s="35" t="n">
        <x:f>E64^2</x:f>
        <x:v>3.6328712419961016</x:v>
      </x:c>
      <x:c r="M64" s="35" t="n">
        <x:f>IF(Results!$B$8=0,"",K64/(Results!$B$8/Results!$B$4))</x:f>
        <x:v>-0.4744403512129332</x:v>
      </x:c>
      <x:c r="N64" s="16" t="str">
        <x:f>IF(AND(E64&gt;0,J64&gt;0),"High-High",IF(AND(E64&lt;0,J64&lt;0),"Low-Low",IF(AND(E64&gt;0,J64&lt;0),"High-Low",IF(AND(E64&lt;0,J64&gt;0),"Low-High","Near Mean"))))</x:f>
        <x:v>Low-High</x:v>
      </x:c>
    </x:row>
    <x:row r="65">
      <x:c r="A65" s="34" t="n">
        <x:f>ROW()-1</x:f>
        <x:v>64</x:v>
      </x:c>
      <x:c r="B65" s="35" t="n">
        <x:f>Data!$AG65</x:f>
        <x:v>13</x:v>
      </x:c>
      <x:c r="C65" s="35" t="n">
        <x:f>Data!$AH65</x:f>
        <x:v>64</x:v>
      </x:c>
      <x:c r="D65" s="35" t="n">
        <x:f>Data!$AI65</x:f>
        <x:v>0</x:v>
      </x:c>
      <x:c r="E65" s="35" t="n">
        <x:f>B65-Results!$B$5</x:f>
        <x:v>1.0939907550077042</x:v>
      </x:c>
      <x:c r="F65" s="35" t="n">
        <x:f>IF(A65=1,1,IF(A65=Results!$B$4,1,2))</x:f>
        <x:v>2</x:v>
      </x:c>
      <x:c r="G65" s="35" t="n">
        <x:f>IF(A65=1,"",B64)</x:f>
        <x:v>10</x:v>
      </x:c>
      <x:c r="H65" s="35" t="n">
        <x:f>IF(A65=Results!$B$4,"",B66)</x:f>
        <x:v>12</x:v>
      </x:c>
      <x:c r="I65" s="35" t="n">
        <x:f>IF(A65=1,H65,IF(A65=Results!$B$4,G65,AVERAGE(G65,H65)))</x:f>
        <x:v>11</x:v>
      </x:c>
      <x:c r="J65" s="35" t="n">
        <x:f>I65-Results!$B$5</x:f>
        <x:v>-0.9060092449922958</x:v>
      </x:c>
      <x:c r="K65" s="35" t="n">
        <x:f>E65*J65</x:f>
        <x:v>-0.9911657379730817</x:v>
      </x:c>
      <x:c r="L65" s="35" t="n">
        <x:f>E65^2</x:f>
        <x:v>1.1968157720423265</x:v>
      </x:c>
      <x:c r="M65" s="35" t="n">
        <x:f>IF(Results!$B$8=0,"",K65/(Results!$B$8/Results!$B$4))</x:f>
        <x:v>-0.09511181584559027</x:v>
      </x:c>
      <x:c r="N65" s="16" t="str">
        <x:f>IF(AND(E65&gt;0,J65&gt;0),"High-High",IF(AND(E65&lt;0,J65&lt;0),"Low-Low",IF(AND(E65&gt;0,J65&lt;0),"High-Low",IF(AND(E65&lt;0,J65&gt;0),"Low-High","Near Mean"))))</x:f>
        <x:v>High-Low</x:v>
      </x:c>
    </x:row>
    <x:row r="66">
      <x:c r="A66" s="34" t="n">
        <x:f>ROW()-1</x:f>
        <x:v>65</x:v>
      </x:c>
      <x:c r="B66" s="35" t="n">
        <x:f>Data!$AG66</x:f>
        <x:v>12</x:v>
      </x:c>
      <x:c r="C66" s="35" t="n">
        <x:f>Data!$AH66</x:f>
        <x:v>65</x:v>
      </x:c>
      <x:c r="D66" s="35" t="n">
        <x:f>Data!$AI66</x:f>
        <x:v>0</x:v>
      </x:c>
      <x:c r="E66" s="35" t="n">
        <x:f>B66-Results!$B$5</x:f>
        <x:v>0.09399075500770415</x:v>
      </x:c>
      <x:c r="F66" s="35" t="n">
        <x:f>IF(A66=1,1,IF(A66=Results!$B$4,1,2))</x:f>
        <x:v>2</x:v>
      </x:c>
      <x:c r="G66" s="35" t="n">
        <x:f>IF(A66=1,"",B65)</x:f>
        <x:v>13</x:v>
      </x:c>
      <x:c r="H66" s="35" t="n">
        <x:f>IF(A66=Results!$B$4,"",B67)</x:f>
        <x:v>16</x:v>
      </x:c>
      <x:c r="I66" s="35" t="n">
        <x:f>IF(A66=1,H66,IF(A66=Results!$B$4,G66,AVERAGE(G66,H66)))</x:f>
        <x:v>14.5</x:v>
      </x:c>
      <x:c r="J66" s="35" t="n">
        <x:f>I66-Results!$B$5</x:f>
        <x:v>2.593990755007704</x:v>
      </x:c>
      <x:c r="K66" s="35" t="n">
        <x:f>E66*J66</x:f>
        <x:v>0.24381114954617863</x:v>
      </x:c>
      <x:c r="L66" s="35" t="n">
        <x:f>E66^2</x:f>
        <x:v>0.008834262026918263</x:v>
      </x:c>
      <x:c r="M66" s="35" t="n">
        <x:f>IF(Results!$B$8=0,"",K66/(Results!$B$8/Results!$B$4))</x:f>
        <x:v>0.023396007618422737</x:v>
      </x:c>
      <x:c r="N66" s="16" t="str">
        <x:f>IF(AND(E66&gt;0,J66&gt;0),"High-High",IF(AND(E66&lt;0,J66&lt;0),"Low-Low",IF(AND(E66&gt;0,J66&lt;0),"High-Low",IF(AND(E66&lt;0,J66&gt;0),"Low-High","Near Mean"))))</x:f>
        <x:v>High-High</x:v>
      </x:c>
    </x:row>
    <x:row r="67">
      <x:c r="A67" s="34" t="n">
        <x:f>ROW()-1</x:f>
        <x:v>66</x:v>
      </x:c>
      <x:c r="B67" s="35" t="n">
        <x:f>Data!$AG67</x:f>
        <x:v>16</x:v>
      </x:c>
      <x:c r="C67" s="35" t="n">
        <x:f>Data!$AH67</x:f>
        <x:v>66</x:v>
      </x:c>
      <x:c r="D67" s="35" t="n">
        <x:f>Data!$AI67</x:f>
        <x:v>0</x:v>
      </x:c>
      <x:c r="E67" s="35" t="n">
        <x:f>B67-Results!$B$5</x:f>
        <x:v>4.093990755007704</x:v>
      </x:c>
      <x:c r="F67" s="35" t="n">
        <x:f>IF(A67=1,1,IF(A67=Results!$B$4,1,2))</x:f>
        <x:v>2</x:v>
      </x:c>
      <x:c r="G67" s="35" t="n">
        <x:f>IF(A67=1,"",B66)</x:f>
        <x:v>12</x:v>
      </x:c>
      <x:c r="H67" s="35" t="n">
        <x:f>IF(A67=Results!$B$4,"",B68)</x:f>
        <x:v>12</x:v>
      </x:c>
      <x:c r="I67" s="35" t="n">
        <x:f>IF(A67=1,H67,IF(A67=Results!$B$4,G67,AVERAGE(G67,H67)))</x:f>
        <x:v>12</x:v>
      </x:c>
      <x:c r="J67" s="35" t="n">
        <x:f>I67-Results!$B$5</x:f>
        <x:v>0.09399075500770415</x:v>
      </x:c>
      <x:c r="K67" s="35" t="n">
        <x:f>E67*J67</x:f>
        <x:v>0.3847972820577349</x:v>
      </x:c>
      <x:c r="L67" s="35" t="n">
        <x:f>E67^2</x:f>
        <x:v>16.760760302088553</x:v>
      </x:c>
      <x:c r="M67" s="35" t="n">
        <x:f>IF(Results!$B$8=0,"",K67/(Results!$B$8/Results!$B$4))</x:f>
        <x:v>0.03692497311680975</x:v>
      </x:c>
      <x:c r="N67" s="16" t="str">
        <x:f>IF(AND(E67&gt;0,J67&gt;0),"High-High",IF(AND(E67&lt;0,J67&lt;0),"Low-Low",IF(AND(E67&gt;0,J67&lt;0),"High-Low",IF(AND(E67&lt;0,J67&gt;0),"Low-High","Near Mean"))))</x:f>
        <x:v>High-High</x:v>
      </x:c>
    </x:row>
    <x:row r="68">
      <x:c r="A68" s="34" t="n">
        <x:f>ROW()-1</x:f>
        <x:v>67</x:v>
      </x:c>
      <x:c r="B68" s="35" t="n">
        <x:f>Data!$AG68</x:f>
        <x:v>12</x:v>
      </x:c>
      <x:c r="C68" s="35" t="n">
        <x:f>Data!$AH68</x:f>
        <x:v>67</x:v>
      </x:c>
      <x:c r="D68" s="35" t="n">
        <x:f>Data!$AI68</x:f>
        <x:v>0</x:v>
      </x:c>
      <x:c r="E68" s="35" t="n">
        <x:f>B68-Results!$B$5</x:f>
        <x:v>0.09399075500770415</x:v>
      </x:c>
      <x:c r="F68" s="35" t="n">
        <x:f>IF(A68=1,1,IF(A68=Results!$B$4,1,2))</x:f>
        <x:v>2</x:v>
      </x:c>
      <x:c r="G68" s="35" t="n">
        <x:f>IF(A68=1,"",B67)</x:f>
        <x:v>16</x:v>
      </x:c>
      <x:c r="H68" s="35" t="n">
        <x:f>IF(A68=Results!$B$4,"",B69)</x:f>
        <x:v>10</x:v>
      </x:c>
      <x:c r="I68" s="35" t="n">
        <x:f>IF(A68=1,H68,IF(A68=Results!$B$4,G68,AVERAGE(G68,H68)))</x:f>
        <x:v>13</x:v>
      </x:c>
      <x:c r="J68" s="35" t="n">
        <x:f>I68-Results!$B$5</x:f>
        <x:v>1.0939907550077042</x:v>
      </x:c>
      <x:c r="K68" s="35" t="n">
        <x:f>E68*J68</x:f>
        <x:v>0.10282501703462242</x:v>
      </x:c>
      <x:c r="L68" s="35" t="n">
        <x:f>E68^2</x:f>
        <x:v>0.008834262026918263</x:v>
      </x:c>
      <x:c r="M68" s="35" t="n">
        <x:f>IF(Results!$B$8=0,"",K68/(Results!$B$8/Results!$B$4))</x:f>
        <x:v>0.009867042120035726</x:v>
      </x:c>
      <x:c r="N68" s="16" t="str">
        <x:f>IF(AND(E68&gt;0,J68&gt;0),"High-High",IF(AND(E68&lt;0,J68&lt;0),"Low-Low",IF(AND(E68&gt;0,J68&lt;0),"High-Low",IF(AND(E68&lt;0,J68&gt;0),"Low-High","Near Mean"))))</x:f>
        <x:v>High-High</x:v>
      </x:c>
    </x:row>
    <x:row r="69">
      <x:c r="A69" s="34" t="n">
        <x:f>ROW()-1</x:f>
        <x:v>68</x:v>
      </x:c>
      <x:c r="B69" s="35" t="n">
        <x:f>Data!$AG69</x:f>
        <x:v>10</x:v>
      </x:c>
      <x:c r="C69" s="35" t="n">
        <x:f>Data!$AH69</x:f>
        <x:v>68</x:v>
      </x:c>
      <x:c r="D69" s="35" t="n">
        <x:f>Data!$AI69</x:f>
        <x:v>0</x:v>
      </x:c>
      <x:c r="E69" s="35" t="n">
        <x:f>B69-Results!$B$5</x:f>
        <x:v>-1.9060092449922958</x:v>
      </x:c>
      <x:c r="F69" s="35" t="n">
        <x:f>IF(A69=1,1,IF(A69=Results!$B$4,1,2))</x:f>
        <x:v>2</x:v>
      </x:c>
      <x:c r="G69" s="35" t="n">
        <x:f>IF(A69=1,"",B68)</x:f>
        <x:v>12</x:v>
      </x:c>
      <x:c r="H69" s="35" t="n">
        <x:f>IF(A69=Results!$B$4,"",B70)</x:f>
        <x:v>11</x:v>
      </x:c>
      <x:c r="I69" s="35" t="n">
        <x:f>IF(A69=1,H69,IF(A69=Results!$B$4,G69,AVERAGE(G69,H69)))</x:f>
        <x:v>11.5</x:v>
      </x:c>
      <x:c r="J69" s="35" t="n">
        <x:f>I69-Results!$B$5</x:f>
        <x:v>-0.40600924499229585</x:v>
      </x:c>
      <x:c r="K69" s="35" t="n">
        <x:f>E69*J69</x:f>
        <x:v>0.7738573745076579</x:v>
      </x:c>
      <x:c r="L69" s="35" t="n">
        <x:f>E69^2</x:f>
        <x:v>3.6328712419961016</x:v>
      </x:c>
      <x:c r="M69" s="35" t="n">
        <x:f>IF(Results!$B$8=0,"",K69/(Results!$B$8/Results!$B$4))</x:f>
        <x:v>0.0742590035905007</x:v>
      </x:c>
      <x:c r="N69" s="16" t="str">
        <x:f>IF(AND(E69&gt;0,J69&gt;0),"High-High",IF(AND(E69&lt;0,J69&lt;0),"Low-Low",IF(AND(E69&gt;0,J69&lt;0),"High-Low",IF(AND(E69&lt;0,J69&gt;0),"Low-High","Near Mean"))))</x:f>
        <x:v>Low-Low</x:v>
      </x:c>
    </x:row>
    <x:row r="70">
      <x:c r="A70" s="34" t="n">
        <x:f>ROW()-1</x:f>
        <x:v>69</x:v>
      </x:c>
      <x:c r="B70" s="35" t="n">
        <x:f>Data!$AG70</x:f>
        <x:v>11</x:v>
      </x:c>
      <x:c r="C70" s="35" t="n">
        <x:f>Data!$AH70</x:f>
        <x:v>69</x:v>
      </x:c>
      <x:c r="D70" s="35" t="n">
        <x:f>Data!$AI70</x:f>
        <x:v>0</x:v>
      </x:c>
      <x:c r="E70" s="35" t="n">
        <x:f>B70-Results!$B$5</x:f>
        <x:v>-0.9060092449922958</x:v>
      </x:c>
      <x:c r="F70" s="35" t="n">
        <x:f>IF(A70=1,1,IF(A70=Results!$B$4,1,2))</x:f>
        <x:v>2</x:v>
      </x:c>
      <x:c r="G70" s="35" t="n">
        <x:f>IF(A70=1,"",B69)</x:f>
        <x:v>10</x:v>
      </x:c>
      <x:c r="H70" s="35" t="n">
        <x:f>IF(A70=Results!$B$4,"",B71)</x:f>
        <x:v>15</x:v>
      </x:c>
      <x:c r="I70" s="35" t="n">
        <x:f>IF(A70=1,H70,IF(A70=Results!$B$4,G70,AVERAGE(G70,H70)))</x:f>
        <x:v>12.5</x:v>
      </x:c>
      <x:c r="J70" s="35" t="n">
        <x:f>I70-Results!$B$5</x:f>
        <x:v>0.5939907550077042</x:v>
      </x:c>
      <x:c r="K70" s="35" t="n">
        <x:f>E70*J70</x:f>
        <x:v>-0.5381611154769338</x:v>
      </x:c>
      <x:c r="L70" s="35" t="n">
        <x:f>E70^2</x:f>
        <x:v>0.82085275201151</x:v>
      </x:c>
      <x:c r="M70" s="35" t="n">
        <x:f>IF(Results!$B$8=0,"",K70/(Results!$B$8/Results!$B$4))</x:f>
        <x:v>-0.05164169719503528</x:v>
      </x:c>
      <x:c r="N70" s="16" t="str">
        <x:f>IF(AND(E70&gt;0,J70&gt;0),"High-High",IF(AND(E70&lt;0,J70&lt;0),"Low-Low",IF(AND(E70&gt;0,J70&lt;0),"High-Low",IF(AND(E70&lt;0,J70&gt;0),"Low-High","Near Mean"))))</x:f>
        <x:v>Low-High</x:v>
      </x:c>
    </x:row>
    <x:row r="71">
      <x:c r="A71" s="34" t="n">
        <x:f>ROW()-1</x:f>
        <x:v>70</x:v>
      </x:c>
      <x:c r="B71" s="35" t="n">
        <x:f>Data!$AG71</x:f>
        <x:v>15</x:v>
      </x:c>
      <x:c r="C71" s="35" t="n">
        <x:f>Data!$AH71</x:f>
        <x:v>70</x:v>
      </x:c>
      <x:c r="D71" s="35" t="n">
        <x:f>Data!$AI71</x:f>
        <x:v>0</x:v>
      </x:c>
      <x:c r="E71" s="35" t="n">
        <x:f>B71-Results!$B$5</x:f>
        <x:v>3.093990755007704</x:v>
      </x:c>
      <x:c r="F71" s="35" t="n">
        <x:f>IF(A71=1,1,IF(A71=Results!$B$4,1,2))</x:f>
        <x:v>2</x:v>
      </x:c>
      <x:c r="G71" s="35" t="n">
        <x:f>IF(A71=1,"",B70)</x:f>
        <x:v>11</x:v>
      </x:c>
      <x:c r="H71" s="35" t="n">
        <x:f>IF(A71=Results!$B$4,"",B72)</x:f>
        <x:v>11</x:v>
      </x:c>
      <x:c r="I71" s="35" t="n">
        <x:f>IF(A71=1,H71,IF(A71=Results!$B$4,G71,AVERAGE(G71,H71)))</x:f>
        <x:v>11</x:v>
      </x:c>
      <x:c r="J71" s="35" t="n">
        <x:f>I71-Results!$B$5</x:f>
        <x:v>-0.9060092449922958</x:v>
      </x:c>
      <x:c r="K71" s="35" t="n">
        <x:f>E71*J71</x:f>
        <x:v>-2.8031842279576735</x:v>
      </x:c>
      <x:c r="L71" s="35" t="n">
        <x:f>E71^2</x:f>
        <x:v>9.572778792073143</x:v>
      </x:c>
      <x:c r="M71" s="35" t="n">
        <x:f>IF(Results!$B$8=0,"",K71/(Results!$B$8/Results!$B$4))</x:f>
        <x:v>-0.26899229044781026</x:v>
      </x:c>
      <x:c r="N71" s="16" t="str">
        <x:f>IF(AND(E71&gt;0,J71&gt;0),"High-High",IF(AND(E71&lt;0,J71&lt;0),"Low-Low",IF(AND(E71&gt;0,J71&lt;0),"High-Low",IF(AND(E71&lt;0,J71&gt;0),"Low-High","Near Mean"))))</x:f>
        <x:v>High-Low</x:v>
      </x:c>
    </x:row>
    <x:row r="72">
      <x:c r="A72" s="34" t="n">
        <x:f>ROW()-1</x:f>
        <x:v>71</x:v>
      </x:c>
      <x:c r="B72" s="35" t="n">
        <x:f>Data!$AG72</x:f>
        <x:v>11</x:v>
      </x:c>
      <x:c r="C72" s="35" t="n">
        <x:f>Data!$AH72</x:f>
        <x:v>71</x:v>
      </x:c>
      <x:c r="D72" s="35" t="n">
        <x:f>Data!$AI72</x:f>
        <x:v>0</x:v>
      </x:c>
      <x:c r="E72" s="35" t="n">
        <x:f>B72-Results!$B$5</x:f>
        <x:v>-0.9060092449922958</x:v>
      </x:c>
      <x:c r="F72" s="35" t="n">
        <x:f>IF(A72=1,1,IF(A72=Results!$B$4,1,2))</x:f>
        <x:v>2</x:v>
      </x:c>
      <x:c r="G72" s="35" t="n">
        <x:f>IF(A72=1,"",B71)</x:f>
        <x:v>15</x:v>
      </x:c>
      <x:c r="H72" s="35" t="n">
        <x:f>IF(A72=Results!$B$4,"",B73)</x:f>
        <x:v>10</x:v>
      </x:c>
      <x:c r="I72" s="35" t="n">
        <x:f>IF(A72=1,H72,IF(A72=Results!$B$4,G72,AVERAGE(G72,H72)))</x:f>
        <x:v>12.5</x:v>
      </x:c>
      <x:c r="J72" s="35" t="n">
        <x:f>I72-Results!$B$5</x:f>
        <x:v>0.5939907550077042</x:v>
      </x:c>
      <x:c r="K72" s="35" t="n">
        <x:f>E72*J72</x:f>
        <x:v>-0.5381611154769338</x:v>
      </x:c>
      <x:c r="L72" s="35" t="n">
        <x:f>E72^2</x:f>
        <x:v>0.82085275201151</x:v>
      </x:c>
      <x:c r="M72" s="35" t="n">
        <x:f>IF(Results!$B$8=0,"",K72/(Results!$B$8/Results!$B$4))</x:f>
        <x:v>-0.05164169719503528</x:v>
      </x:c>
      <x:c r="N72" s="16" t="str">
        <x:f>IF(AND(E72&gt;0,J72&gt;0),"High-High",IF(AND(E72&lt;0,J72&lt;0),"Low-Low",IF(AND(E72&gt;0,J72&lt;0),"High-Low",IF(AND(E72&lt;0,J72&gt;0),"Low-High","Near Mean"))))</x:f>
        <x:v>Low-High</x:v>
      </x:c>
    </x:row>
    <x:row r="73">
      <x:c r="A73" s="34" t="n">
        <x:f>ROW()-1</x:f>
        <x:v>72</x:v>
      </x:c>
      <x:c r="B73" s="35" t="n">
        <x:f>Data!$AG73</x:f>
        <x:v>10</x:v>
      </x:c>
      <x:c r="C73" s="35" t="n">
        <x:f>Data!$AH73</x:f>
        <x:v>72</x:v>
      </x:c>
      <x:c r="D73" s="35" t="n">
        <x:f>Data!$AI73</x:f>
        <x:v>0</x:v>
      </x:c>
      <x:c r="E73" s="35" t="n">
        <x:f>B73-Results!$B$5</x:f>
        <x:v>-1.9060092449922958</x:v>
      </x:c>
      <x:c r="F73" s="35" t="n">
        <x:f>IF(A73=1,1,IF(A73=Results!$B$4,1,2))</x:f>
        <x:v>2</x:v>
      </x:c>
      <x:c r="G73" s="35" t="n">
        <x:f>IF(A73=1,"",B72)</x:f>
        <x:v>11</x:v>
      </x:c>
      <x:c r="H73" s="35" t="n">
        <x:f>IF(A73=Results!$B$4,"",B74)</x:f>
        <x:v>11</x:v>
      </x:c>
      <x:c r="I73" s="35" t="n">
        <x:f>IF(A73=1,H73,IF(A73=Results!$B$4,G73,AVERAGE(G73,H73)))</x:f>
        <x:v>11</x:v>
      </x:c>
      <x:c r="J73" s="35" t="n">
        <x:f>I73-Results!$B$5</x:f>
        <x:v>-0.9060092449922958</x:v>
      </x:c>
      <x:c r="K73" s="35" t="n">
        <x:f>E73*J73</x:f>
        <x:v>1.7268619970038057</x:v>
      </x:c>
      <x:c r="L73" s="35" t="n">
        <x:f>E73^2</x:f>
        <x:v>3.6328712419961016</x:v>
      </x:c>
      <x:c r="M73" s="35" t="n">
        <x:f>IF(Results!$B$8=0,"",K73/(Results!$B$8/Results!$B$4))</x:f>
        <x:v>0.16570889605773967</x:v>
      </x:c>
      <x:c r="N73" s="16" t="str">
        <x:f>IF(AND(E73&gt;0,J73&gt;0),"High-High",IF(AND(E73&lt;0,J73&lt;0),"Low-Low",IF(AND(E73&gt;0,J73&lt;0),"High-Low",IF(AND(E73&lt;0,J73&gt;0),"Low-High","Near Mean"))))</x:f>
        <x:v>Low-Low</x:v>
      </x:c>
    </x:row>
    <x:row r="74">
      <x:c r="A74" s="34" t="n">
        <x:f>ROW()-1</x:f>
        <x:v>73</x:v>
      </x:c>
      <x:c r="B74" s="35" t="n">
        <x:f>Data!$AG74</x:f>
        <x:v>11</x:v>
      </x:c>
      <x:c r="C74" s="35" t="n">
        <x:f>Data!$AH74</x:f>
        <x:v>73</x:v>
      </x:c>
      <x:c r="D74" s="35" t="n">
        <x:f>Data!$AI74</x:f>
        <x:v>0</x:v>
      </x:c>
      <x:c r="E74" s="35" t="n">
        <x:f>B74-Results!$B$5</x:f>
        <x:v>-0.9060092449922958</x:v>
      </x:c>
      <x:c r="F74" s="35" t="n">
        <x:f>IF(A74=1,1,IF(A74=Results!$B$4,1,2))</x:f>
        <x:v>2</x:v>
      </x:c>
      <x:c r="G74" s="35" t="n">
        <x:f>IF(A74=1,"",B73)</x:f>
        <x:v>10</x:v>
      </x:c>
      <x:c r="H74" s="35" t="n">
        <x:f>IF(A74=Results!$B$4,"",B75)</x:f>
        <x:v>14</x:v>
      </x:c>
      <x:c r="I74" s="35" t="n">
        <x:f>IF(A74=1,H74,IF(A74=Results!$B$4,G74,AVERAGE(G74,H74)))</x:f>
        <x:v>12</x:v>
      </x:c>
      <x:c r="J74" s="35" t="n">
        <x:f>I74-Results!$B$5</x:f>
        <x:v>0.09399075500770415</x:v>
      </x:c>
      <x:c r="K74" s="35" t="n">
        <x:f>E74*J74</x:f>
        <x:v>-0.08515649298078588</x:v>
      </x:c>
      <x:c r="L74" s="35" t="n">
        <x:f>E74^2</x:f>
        <x:v>0.82085275201151</x:v>
      </x:c>
      <x:c r="M74" s="35" t="n">
        <x:f>IF(Results!$B$8=0,"",K74/(Results!$B$8/Results!$B$4))</x:f>
        <x:v>-0.00817157854448029</x:v>
      </x:c>
      <x:c r="N74" s="16" t="str">
        <x:f>IF(AND(E74&gt;0,J74&gt;0),"High-High",IF(AND(E74&lt;0,J74&lt;0),"Low-Low",IF(AND(E74&gt;0,J74&lt;0),"High-Low",IF(AND(E74&lt;0,J74&gt;0),"Low-High","Near Mean"))))</x:f>
        <x:v>Low-High</x:v>
      </x:c>
    </x:row>
    <x:row r="75">
      <x:c r="A75" s="34" t="n">
        <x:f>ROW()-1</x:f>
        <x:v>74</x:v>
      </x:c>
      <x:c r="B75" s="35" t="n">
        <x:f>Data!$AG75</x:f>
        <x:v>14</x:v>
      </x:c>
      <x:c r="C75" s="35" t="n">
        <x:f>Data!$AH75</x:f>
        <x:v>74</x:v>
      </x:c>
      <x:c r="D75" s="35" t="n">
        <x:f>Data!$AI75</x:f>
        <x:v>0</x:v>
      </x:c>
      <x:c r="E75" s="35" t="n">
        <x:f>B75-Results!$B$5</x:f>
        <x:v>2.093990755007704</x:v>
      </x:c>
      <x:c r="F75" s="35" t="n">
        <x:f>IF(A75=1,1,IF(A75=Results!$B$4,1,2))</x:f>
        <x:v>2</x:v>
      </x:c>
      <x:c r="G75" s="35" t="n">
        <x:f>IF(A75=1,"",B74)</x:f>
        <x:v>11</x:v>
      </x:c>
      <x:c r="H75" s="35" t="n">
        <x:f>IF(A75=Results!$B$4,"",B76)</x:f>
        <x:v>11</x:v>
      </x:c>
      <x:c r="I75" s="35" t="n">
        <x:f>IF(A75=1,H75,IF(A75=Results!$B$4,G75,AVERAGE(G75,H75)))</x:f>
        <x:v>11</x:v>
      </x:c>
      <x:c r="J75" s="35" t="n">
        <x:f>I75-Results!$B$5</x:f>
        <x:v>-0.9060092449922958</x:v>
      </x:c>
      <x:c r="K75" s="35" t="n">
        <x:f>E75*J75</x:f>
        <x:v>-1.8971749829653777</x:v>
      </x:c>
      <x:c r="L75" s="35" t="n">
        <x:f>E75^2</x:f>
        <x:v>4.384797282057735</x:v>
      </x:c>
      <x:c r="M75" s="35" t="n">
        <x:f>IF(Results!$B$8=0,"",K75/(Results!$B$8/Results!$B$4))</x:f>
        <x:v>-0.18205205314670025</x:v>
      </x:c>
      <x:c r="N75" s="16" t="str">
        <x:f>IF(AND(E75&gt;0,J75&gt;0),"High-High",IF(AND(E75&lt;0,J75&lt;0),"Low-Low",IF(AND(E75&gt;0,J75&lt;0),"High-Low",IF(AND(E75&lt;0,J75&gt;0),"Low-High","Near Mean"))))</x:f>
        <x:v>High-Low</x:v>
      </x:c>
    </x:row>
    <x:row r="76">
      <x:c r="A76" s="34" t="n">
        <x:f>ROW()-1</x:f>
        <x:v>75</x:v>
      </x:c>
      <x:c r="B76" s="35" t="n">
        <x:f>Data!$AG76</x:f>
        <x:v>11</x:v>
      </x:c>
      <x:c r="C76" s="35" t="n">
        <x:f>Data!$AH76</x:f>
        <x:v>75</x:v>
      </x:c>
      <x:c r="D76" s="35" t="n">
        <x:f>Data!$AI76</x:f>
        <x:v>0</x:v>
      </x:c>
      <x:c r="E76" s="35" t="n">
        <x:f>B76-Results!$B$5</x:f>
        <x:v>-0.9060092449922958</x:v>
      </x:c>
      <x:c r="F76" s="35" t="n">
        <x:f>IF(A76=1,1,IF(A76=Results!$B$4,1,2))</x:f>
        <x:v>2</x:v>
      </x:c>
      <x:c r="G76" s="35" t="n">
        <x:f>IF(A76=1,"",B75)</x:f>
        <x:v>14</x:v>
      </x:c>
      <x:c r="H76" s="35" t="n">
        <x:f>IF(A76=Results!$B$4,"",B77)</x:f>
        <x:v>11</x:v>
      </x:c>
      <x:c r="I76" s="35" t="n">
        <x:f>IF(A76=1,H76,IF(A76=Results!$B$4,G76,AVERAGE(G76,H76)))</x:f>
        <x:v>12.5</x:v>
      </x:c>
      <x:c r="J76" s="35" t="n">
        <x:f>I76-Results!$B$5</x:f>
        <x:v>0.5939907550077042</x:v>
      </x:c>
      <x:c r="K76" s="35" t="n">
        <x:f>E76*J76</x:f>
        <x:v>-0.5381611154769338</x:v>
      </x:c>
      <x:c r="L76" s="35" t="n">
        <x:f>E76^2</x:f>
        <x:v>0.82085275201151</x:v>
      </x:c>
      <x:c r="M76" s="35" t="n">
        <x:f>IF(Results!$B$8=0,"",K76/(Results!$B$8/Results!$B$4))</x:f>
        <x:v>-0.05164169719503528</x:v>
      </x:c>
      <x:c r="N76" s="16" t="str">
        <x:f>IF(AND(E76&gt;0,J76&gt;0),"High-High",IF(AND(E76&lt;0,J76&lt;0),"Low-Low",IF(AND(E76&gt;0,J76&lt;0),"High-Low",IF(AND(E76&lt;0,J76&gt;0),"Low-High","Near Mean"))))</x:f>
        <x:v>Low-High</x:v>
      </x:c>
    </x:row>
    <x:row r="77">
      <x:c r="A77" s="34" t="n">
        <x:f>ROW()-1</x:f>
        <x:v>76</x:v>
      </x:c>
      <x:c r="B77" s="35" t="n">
        <x:f>Data!$AG77</x:f>
        <x:v>11</x:v>
      </x:c>
      <x:c r="C77" s="35" t="n">
        <x:f>Data!$AH77</x:f>
        <x:v>76</x:v>
      </x:c>
      <x:c r="D77" s="35" t="n">
        <x:f>Data!$AI77</x:f>
        <x:v>0</x:v>
      </x:c>
      <x:c r="E77" s="35" t="n">
        <x:f>B77-Results!$B$5</x:f>
        <x:v>-0.9060092449922958</x:v>
      </x:c>
      <x:c r="F77" s="35" t="n">
        <x:f>IF(A77=1,1,IF(A77=Results!$B$4,1,2))</x:f>
        <x:v>2</x:v>
      </x:c>
      <x:c r="G77" s="35" t="n">
        <x:f>IF(A77=1,"",B76)</x:f>
        <x:v>11</x:v>
      </x:c>
      <x:c r="H77" s="35" t="n">
        <x:f>IF(A77=Results!$B$4,"",B78)</x:f>
        <x:v>11</x:v>
      </x:c>
      <x:c r="I77" s="35" t="n">
        <x:f>IF(A77=1,H77,IF(A77=Results!$B$4,G77,AVERAGE(G77,H77)))</x:f>
        <x:v>11</x:v>
      </x:c>
      <x:c r="J77" s="35" t="n">
        <x:f>I77-Results!$B$5</x:f>
        <x:v>-0.9060092449922958</x:v>
      </x:c>
      <x:c r="K77" s="35" t="n">
        <x:f>E77*J77</x:f>
        <x:v>0.82085275201151</x:v>
      </x:c>
      <x:c r="L77" s="35" t="n">
        <x:f>E77^2</x:f>
        <x:v>0.82085275201151</x:v>
      </x:c>
      <x:c r="M77" s="35" t="n">
        <x:f>IF(Results!$B$8=0,"",K77/(Results!$B$8/Results!$B$4))</x:f>
        <x:v>0.0787686587566297</x:v>
      </x:c>
      <x:c r="N77" s="16" t="str">
        <x:f>IF(AND(E77&gt;0,J77&gt;0),"High-High",IF(AND(E77&lt;0,J77&lt;0),"Low-Low",IF(AND(E77&gt;0,J77&lt;0),"High-Low",IF(AND(E77&lt;0,J77&gt;0),"Low-High","Near Mean"))))</x:f>
        <x:v>Low-Low</x:v>
      </x:c>
    </x:row>
    <x:row r="78">
      <x:c r="A78" s="34" t="n">
        <x:f>ROW()-1</x:f>
        <x:v>77</x:v>
      </x:c>
      <x:c r="B78" s="35" t="n">
        <x:f>Data!$AG78</x:f>
        <x:v>11</x:v>
      </x:c>
      <x:c r="C78" s="35" t="n">
        <x:f>Data!$AH78</x:f>
        <x:v>77</x:v>
      </x:c>
      <x:c r="D78" s="35" t="n">
        <x:f>Data!$AI78</x:f>
        <x:v>0</x:v>
      </x:c>
      <x:c r="E78" s="35" t="n">
        <x:f>B78-Results!$B$5</x:f>
        <x:v>-0.9060092449922958</x:v>
      </x:c>
      <x:c r="F78" s="35" t="n">
        <x:f>IF(A78=1,1,IF(A78=Results!$B$4,1,2))</x:f>
        <x:v>2</x:v>
      </x:c>
      <x:c r="G78" s="35" t="n">
        <x:f>IF(A78=1,"",B77)</x:f>
        <x:v>11</x:v>
      </x:c>
      <x:c r="H78" s="35" t="n">
        <x:f>IF(A78=Results!$B$4,"",B79)</x:f>
        <x:v>13</x:v>
      </x:c>
      <x:c r="I78" s="35" t="n">
        <x:f>IF(A78=1,H78,IF(A78=Results!$B$4,G78,AVERAGE(G78,H78)))</x:f>
        <x:v>12</x:v>
      </x:c>
      <x:c r="J78" s="35" t="n">
        <x:f>I78-Results!$B$5</x:f>
        <x:v>0.09399075500770415</x:v>
      </x:c>
      <x:c r="K78" s="35" t="n">
        <x:f>E78*J78</x:f>
        <x:v>-0.08515649298078588</x:v>
      </x:c>
      <x:c r="L78" s="35" t="n">
        <x:f>E78^2</x:f>
        <x:v>0.82085275201151</x:v>
      </x:c>
      <x:c r="M78" s="35" t="n">
        <x:f>IF(Results!$B$8=0,"",K78/(Results!$B$8/Results!$B$4))</x:f>
        <x:v>-0.00817157854448029</x:v>
      </x:c>
      <x:c r="N78" s="16" t="str">
        <x:f>IF(AND(E78&gt;0,J78&gt;0),"High-High",IF(AND(E78&lt;0,J78&lt;0),"Low-Low",IF(AND(E78&gt;0,J78&lt;0),"High-Low",IF(AND(E78&lt;0,J78&gt;0),"Low-High","Near Mean"))))</x:f>
        <x:v>Low-High</x:v>
      </x:c>
    </x:row>
    <x:row r="79">
      <x:c r="A79" s="34" t="n">
        <x:f>ROW()-1</x:f>
        <x:v>78</x:v>
      </x:c>
      <x:c r="B79" s="35" t="n">
        <x:f>Data!$AG79</x:f>
        <x:v>13</x:v>
      </x:c>
      <x:c r="C79" s="35" t="n">
        <x:f>Data!$AH79</x:f>
        <x:v>78</x:v>
      </x:c>
      <x:c r="D79" s="35" t="n">
        <x:f>Data!$AI79</x:f>
        <x:v>0</x:v>
      </x:c>
      <x:c r="E79" s="35" t="n">
        <x:f>B79-Results!$B$5</x:f>
        <x:v>1.0939907550077042</x:v>
      </x:c>
      <x:c r="F79" s="35" t="n">
        <x:f>IF(A79=1,1,IF(A79=Results!$B$4,1,2))</x:f>
        <x:v>2</x:v>
      </x:c>
      <x:c r="G79" s="35" t="n">
        <x:f>IF(A79=1,"",B78)</x:f>
        <x:v>11</x:v>
      </x:c>
      <x:c r="H79" s="35" t="n">
        <x:f>IF(A79=Results!$B$4,"",B80)</x:f>
        <x:v>10</x:v>
      </x:c>
      <x:c r="I79" s="35" t="n">
        <x:f>IF(A79=1,H79,IF(A79=Results!$B$4,G79,AVERAGE(G79,H79)))</x:f>
        <x:v>10.5</x:v>
      </x:c>
      <x:c r="J79" s="35" t="n">
        <x:f>I79-Results!$B$5</x:f>
        <x:v>-1.4060092449922958</x:v>
      </x:c>
      <x:c r="K79" s="35" t="n">
        <x:f>E79*J79</x:f>
        <x:v>-1.538161115476934</x:v>
      </x:c>
      <x:c r="L79" s="35" t="n">
        <x:f>E79^2</x:f>
        <x:v>1.1968157720423265</x:v>
      </x:c>
      <x:c r="M79" s="35" t="n">
        <x:f>IF(Results!$B$8=0,"",K79/(Results!$B$8/Results!$B$4))</x:f>
        <x:v>-0.14760124482840328</x:v>
      </x:c>
      <x:c r="N79" s="16" t="str">
        <x:f>IF(AND(E79&gt;0,J79&gt;0),"High-High",IF(AND(E79&lt;0,J79&lt;0),"Low-Low",IF(AND(E79&gt;0,J79&lt;0),"High-Low",IF(AND(E79&lt;0,J79&gt;0),"Low-High","Near Mean"))))</x:f>
        <x:v>High-Low</x:v>
      </x:c>
    </x:row>
    <x:row r="80">
      <x:c r="A80" s="34" t="n">
        <x:f>ROW()-1</x:f>
        <x:v>79</x:v>
      </x:c>
      <x:c r="B80" s="35" t="n">
        <x:f>Data!$AG80</x:f>
        <x:v>10</x:v>
      </x:c>
      <x:c r="C80" s="35" t="n">
        <x:f>Data!$AH80</x:f>
        <x:v>79</x:v>
      </x:c>
      <x:c r="D80" s="35" t="n">
        <x:f>Data!$AI80</x:f>
        <x:v>0</x:v>
      </x:c>
      <x:c r="E80" s="35" t="n">
        <x:f>B80-Results!$B$5</x:f>
        <x:v>-1.9060092449922958</x:v>
      </x:c>
      <x:c r="F80" s="35" t="n">
        <x:f>IF(A80=1,1,IF(A80=Results!$B$4,1,2))</x:f>
        <x:v>2</x:v>
      </x:c>
      <x:c r="G80" s="35" t="n">
        <x:f>IF(A80=1,"",B79)</x:f>
        <x:v>13</x:v>
      </x:c>
      <x:c r="H80" s="35" t="n">
        <x:f>IF(A80=Results!$B$4,"",B81)</x:f>
        <x:v>11</x:v>
      </x:c>
      <x:c r="I80" s="35" t="n">
        <x:f>IF(A80=1,H80,IF(A80=Results!$B$4,G80,AVERAGE(G80,H80)))</x:f>
        <x:v>12</x:v>
      </x:c>
      <x:c r="J80" s="35" t="n">
        <x:f>I80-Results!$B$5</x:f>
        <x:v>0.09399075500770415</x:v>
      </x:c>
      <x:c r="K80" s="35" t="n">
        <x:f>E80*J80</x:f>
        <x:v>-0.17914724798849005</x:v>
      </x:c>
      <x:c r="L80" s="35" t="n">
        <x:f>E80^2</x:f>
        <x:v>3.6328712419961016</x:v>
      </x:c>
      <x:c r="M80" s="35" t="n">
        <x:f>IF(Results!$B$8=0,"",K80/(Results!$B$8/Results!$B$4))</x:f>
        <x:v>-0.017190888876738298</x:v>
      </x:c>
      <x:c r="N80" s="16" t="str">
        <x:f>IF(AND(E80&gt;0,J80&gt;0),"High-High",IF(AND(E80&lt;0,J80&lt;0),"Low-Low",IF(AND(E80&gt;0,J80&lt;0),"High-Low",IF(AND(E80&lt;0,J80&gt;0),"Low-High","Near Mean"))))</x:f>
        <x:v>Low-High</x:v>
      </x:c>
    </x:row>
    <x:row r="81">
      <x:c r="A81" s="34" t="n">
        <x:f>ROW()-1</x:f>
        <x:v>80</x:v>
      </x:c>
      <x:c r="B81" s="35" t="n">
        <x:f>Data!$AG81</x:f>
        <x:v>11</x:v>
      </x:c>
      <x:c r="C81" s="35" t="n">
        <x:f>Data!$AH81</x:f>
        <x:v>80</x:v>
      </x:c>
      <x:c r="D81" s="35" t="n">
        <x:f>Data!$AI81</x:f>
        <x:v>0</x:v>
      </x:c>
      <x:c r="E81" s="35" t="n">
        <x:f>B81-Results!$B$5</x:f>
        <x:v>-0.9060092449922958</x:v>
      </x:c>
      <x:c r="F81" s="35" t="n">
        <x:f>IF(A81=1,1,IF(A81=Results!$B$4,1,2))</x:f>
        <x:v>2</x:v>
      </x:c>
      <x:c r="G81" s="35" t="n">
        <x:f>IF(A81=1,"",B80)</x:f>
        <x:v>10</x:v>
      </x:c>
      <x:c r="H81" s="35" t="n">
        <x:f>IF(A81=Results!$B$4,"",B82)</x:f>
        <x:v>12</x:v>
      </x:c>
      <x:c r="I81" s="35" t="n">
        <x:f>IF(A81=1,H81,IF(A81=Results!$B$4,G81,AVERAGE(G81,H81)))</x:f>
        <x:v>11</x:v>
      </x:c>
      <x:c r="J81" s="35" t="n">
        <x:f>I81-Results!$B$5</x:f>
        <x:v>-0.9060092449922958</x:v>
      </x:c>
      <x:c r="K81" s="35" t="n">
        <x:f>E81*J81</x:f>
        <x:v>0.82085275201151</x:v>
      </x:c>
      <x:c r="L81" s="35" t="n">
        <x:f>E81^2</x:f>
        <x:v>0.82085275201151</x:v>
      </x:c>
      <x:c r="M81" s="35" t="n">
        <x:f>IF(Results!$B$8=0,"",K81/(Results!$B$8/Results!$B$4))</x:f>
        <x:v>0.0787686587566297</x:v>
      </x:c>
      <x:c r="N81" s="16" t="str">
        <x:f>IF(AND(E81&gt;0,J81&gt;0),"High-High",IF(AND(E81&lt;0,J81&lt;0),"Low-Low",IF(AND(E81&gt;0,J81&lt;0),"High-Low",IF(AND(E81&lt;0,J81&gt;0),"Low-High","Near Mean"))))</x:f>
        <x:v>Low-Low</x:v>
      </x:c>
    </x:row>
    <x:row r="82">
      <x:c r="A82" s="34" t="n">
        <x:f>ROW()-1</x:f>
        <x:v>81</x:v>
      </x:c>
      <x:c r="B82" s="35" t="n">
        <x:f>Data!$AG82</x:f>
        <x:v>12</x:v>
      </x:c>
      <x:c r="C82" s="35" t="n">
        <x:f>Data!$AH82</x:f>
        <x:v>81</x:v>
      </x:c>
      <x:c r="D82" s="35" t="n">
        <x:f>Data!$AI82</x:f>
        <x:v>0</x:v>
      </x:c>
      <x:c r="E82" s="35" t="n">
        <x:f>B82-Results!$B$5</x:f>
        <x:v>0.09399075500770415</x:v>
      </x:c>
      <x:c r="F82" s="35" t="n">
        <x:f>IF(A82=1,1,IF(A82=Results!$B$4,1,2))</x:f>
        <x:v>2</x:v>
      </x:c>
      <x:c r="G82" s="35" t="n">
        <x:f>IF(A82=1,"",B81)</x:f>
        <x:v>11</x:v>
      </x:c>
      <x:c r="H82" s="35" t="n">
        <x:f>IF(A82=Results!$B$4,"",B83)</x:f>
        <x:v>9</x:v>
      </x:c>
      <x:c r="I82" s="35" t="n">
        <x:f>IF(A82=1,H82,IF(A82=Results!$B$4,G82,AVERAGE(G82,H82)))</x:f>
        <x:v>10</x:v>
      </x:c>
      <x:c r="J82" s="35" t="n">
        <x:f>I82-Results!$B$5</x:f>
        <x:v>-1.9060092449922958</x:v>
      </x:c>
      <x:c r="K82" s="35" t="n">
        <x:f>E82*J82</x:f>
        <x:v>-0.17914724798849005</x:v>
      </x:c>
      <x:c r="L82" s="35" t="n">
        <x:f>E82^2</x:f>
        <x:v>0.008834262026918263</x:v>
      </x:c>
      <x:c r="M82" s="35" t="n">
        <x:f>IF(Results!$B$8=0,"",K82/(Results!$B$8/Results!$B$4))</x:f>
        <x:v>-0.017190888876738298</x:v>
      </x:c>
      <x:c r="N82" s="16" t="str">
        <x:f>IF(AND(E82&gt;0,J82&gt;0),"High-High",IF(AND(E82&lt;0,J82&lt;0),"Low-Low",IF(AND(E82&gt;0,J82&lt;0),"High-Low",IF(AND(E82&lt;0,J82&gt;0),"Low-High","Near Mean"))))</x:f>
        <x:v>High-Low</x:v>
      </x:c>
    </x:row>
    <x:row r="83">
      <x:c r="A83" s="34" t="n">
        <x:f>ROW()-1</x:f>
        <x:v>82</x:v>
      </x:c>
      <x:c r="B83" s="35" t="n">
        <x:f>Data!$AG83</x:f>
        <x:v>9</x:v>
      </x:c>
      <x:c r="C83" s="35" t="n">
        <x:f>Data!$AH83</x:f>
        <x:v>82</x:v>
      </x:c>
      <x:c r="D83" s="35" t="n">
        <x:f>Data!$AI83</x:f>
        <x:v>0</x:v>
      </x:c>
      <x:c r="E83" s="35" t="n">
        <x:f>B83-Results!$B$5</x:f>
        <x:v>-2.906009244992296</x:v>
      </x:c>
      <x:c r="F83" s="35" t="n">
        <x:f>IF(A83=1,1,IF(A83=Results!$B$4,1,2))</x:f>
        <x:v>2</x:v>
      </x:c>
      <x:c r="G83" s="35" t="n">
        <x:f>IF(A83=1,"",B82)</x:f>
        <x:v>12</x:v>
      </x:c>
      <x:c r="H83" s="35" t="n">
        <x:f>IF(A83=Results!$B$4,"",B84)</x:f>
        <x:v>11</x:v>
      </x:c>
      <x:c r="I83" s="35" t="n">
        <x:f>IF(A83=1,H83,IF(A83=Results!$B$4,G83,AVERAGE(G83,H83)))</x:f>
        <x:v>11.5</x:v>
      </x:c>
      <x:c r="J83" s="35" t="n">
        <x:f>I83-Results!$B$5</x:f>
        <x:v>-0.40600924499229585</x:v>
      </x:c>
      <x:c r="K83" s="35" t="n">
        <x:f>E83*J83</x:f>
        <x:v>1.1798666194999536</x:v>
      </x:c>
      <x:c r="L83" s="35" t="n">
        <x:f>E83^2</x:f>
        <x:v>8.444889731980693</x:v>
      </x:c>
      <x:c r="M83" s="35" t="n">
        <x:f>IF(Results!$B$8=0,"",K83/(Results!$B$8/Results!$B$4))</x:f>
        <x:v>0.11321946707492667</x:v>
      </x:c>
      <x:c r="N83" s="16" t="str">
        <x:f>IF(AND(E83&gt;0,J83&gt;0),"High-High",IF(AND(E83&lt;0,J83&lt;0),"Low-Low",IF(AND(E83&gt;0,J83&lt;0),"High-Low",IF(AND(E83&lt;0,J83&gt;0),"Low-High","Near Mean"))))</x:f>
        <x:v>Low-Low</x:v>
      </x:c>
    </x:row>
    <x:row r="84">
      <x:c r="A84" s="34" t="n">
        <x:f>ROW()-1</x:f>
        <x:v>83</x:v>
      </x:c>
      <x:c r="B84" s="35" t="n">
        <x:f>Data!$AG84</x:f>
        <x:v>11</x:v>
      </x:c>
      <x:c r="C84" s="35" t="n">
        <x:f>Data!$AH84</x:f>
        <x:v>83</x:v>
      </x:c>
      <x:c r="D84" s="35" t="n">
        <x:f>Data!$AI84</x:f>
        <x:v>0</x:v>
      </x:c>
      <x:c r="E84" s="35" t="n">
        <x:f>B84-Results!$B$5</x:f>
        <x:v>-0.9060092449922958</x:v>
      </x:c>
      <x:c r="F84" s="35" t="n">
        <x:f>IF(A84=1,1,IF(A84=Results!$B$4,1,2))</x:f>
        <x:v>2</x:v>
      </x:c>
      <x:c r="G84" s="35" t="n">
        <x:f>IF(A84=1,"",B83)</x:f>
        <x:v>9</x:v>
      </x:c>
      <x:c r="H84" s="35" t="n">
        <x:f>IF(A84=Results!$B$4,"",B85)</x:f>
        <x:v>13</x:v>
      </x:c>
      <x:c r="I84" s="35" t="n">
        <x:f>IF(A84=1,H84,IF(A84=Results!$B$4,G84,AVERAGE(G84,H84)))</x:f>
        <x:v>11</x:v>
      </x:c>
      <x:c r="J84" s="35" t="n">
        <x:f>I84-Results!$B$5</x:f>
        <x:v>-0.9060092449922958</x:v>
      </x:c>
      <x:c r="K84" s="35" t="n">
        <x:f>E84*J84</x:f>
        <x:v>0.82085275201151</x:v>
      </x:c>
      <x:c r="L84" s="35" t="n">
        <x:f>E84^2</x:f>
        <x:v>0.82085275201151</x:v>
      </x:c>
      <x:c r="M84" s="35" t="n">
        <x:f>IF(Results!$B$8=0,"",K84/(Results!$B$8/Results!$B$4))</x:f>
        <x:v>0.0787686587566297</x:v>
      </x:c>
      <x:c r="N84" s="16" t="str">
        <x:f>IF(AND(E84&gt;0,J84&gt;0),"High-High",IF(AND(E84&lt;0,J84&lt;0),"Low-Low",IF(AND(E84&gt;0,J84&lt;0),"High-Low",IF(AND(E84&lt;0,J84&gt;0),"Low-High","Near Mean"))))</x:f>
        <x:v>Low-Low</x:v>
      </x:c>
    </x:row>
    <x:row r="85">
      <x:c r="A85" s="34" t="n">
        <x:f>ROW()-1</x:f>
        <x:v>84</x:v>
      </x:c>
      <x:c r="B85" s="35" t="n">
        <x:f>Data!$AG85</x:f>
        <x:v>13</x:v>
      </x:c>
      <x:c r="C85" s="35" t="n">
        <x:f>Data!$AH85</x:f>
        <x:v>84</x:v>
      </x:c>
      <x:c r="D85" s="35" t="n">
        <x:f>Data!$AI85</x:f>
        <x:v>0</x:v>
      </x:c>
      <x:c r="E85" s="35" t="n">
        <x:f>B85-Results!$B$5</x:f>
        <x:v>1.0939907550077042</x:v>
      </x:c>
      <x:c r="F85" s="35" t="n">
        <x:f>IF(A85=1,1,IF(A85=Results!$B$4,1,2))</x:f>
        <x:v>2</x:v>
      </x:c>
      <x:c r="G85" s="35" t="n">
        <x:f>IF(A85=1,"",B84)</x:f>
        <x:v>11</x:v>
      </x:c>
      <x:c r="H85" s="35" t="n">
        <x:f>IF(A85=Results!$B$4,"",B86)</x:f>
        <x:v>12</x:v>
      </x:c>
      <x:c r="I85" s="35" t="n">
        <x:f>IF(A85=1,H85,IF(A85=Results!$B$4,G85,AVERAGE(G85,H85)))</x:f>
        <x:v>11.5</x:v>
      </x:c>
      <x:c r="J85" s="35" t="n">
        <x:f>I85-Results!$B$5</x:f>
        <x:v>-0.40600924499229585</x:v>
      </x:c>
      <x:c r="K85" s="35" t="n">
        <x:f>E85*J85</x:f>
        <x:v>-0.44417036046922964</x:v>
      </x:c>
      <x:c r="L85" s="35" t="n">
        <x:f>E85^2</x:f>
        <x:v>1.1968157720423265</x:v>
      </x:c>
      <x:c r="M85" s="35" t="n">
        <x:f>IF(Results!$B$8=0,"",K85/(Results!$B$8/Results!$B$4))</x:f>
        <x:v>-0.04262238686277727</x:v>
      </x:c>
      <x:c r="N85" s="16" t="str">
        <x:f>IF(AND(E85&gt;0,J85&gt;0),"High-High",IF(AND(E85&lt;0,J85&lt;0),"Low-Low",IF(AND(E85&gt;0,J85&lt;0),"High-Low",IF(AND(E85&lt;0,J85&gt;0),"Low-High","Near Mean"))))</x:f>
        <x:v>High-Low</x:v>
      </x:c>
    </x:row>
    <x:row r="86">
      <x:c r="A86" s="34" t="n">
        <x:f>ROW()-1</x:f>
        <x:v>85</x:v>
      </x:c>
      <x:c r="B86" s="35" t="n">
        <x:f>Data!$AG86</x:f>
        <x:v>12</x:v>
      </x:c>
      <x:c r="C86" s="35" t="n">
        <x:f>Data!$AH86</x:f>
        <x:v>85</x:v>
      </x:c>
      <x:c r="D86" s="35" t="n">
        <x:f>Data!$AI86</x:f>
        <x:v>0</x:v>
      </x:c>
      <x:c r="E86" s="35" t="n">
        <x:f>B86-Results!$B$5</x:f>
        <x:v>0.09399075500770415</x:v>
      </x:c>
      <x:c r="F86" s="35" t="n">
        <x:f>IF(A86=1,1,IF(A86=Results!$B$4,1,2))</x:f>
        <x:v>2</x:v>
      </x:c>
      <x:c r="G86" s="35" t="n">
        <x:f>IF(A86=1,"",B85)</x:f>
        <x:v>13</x:v>
      </x:c>
      <x:c r="H86" s="35" t="n">
        <x:f>IF(A86=Results!$B$4,"",B87)</x:f>
        <x:v>12</x:v>
      </x:c>
      <x:c r="I86" s="35" t="n">
        <x:f>IF(A86=1,H86,IF(A86=Results!$B$4,G86,AVERAGE(G86,H86)))</x:f>
        <x:v>12.5</x:v>
      </x:c>
      <x:c r="J86" s="35" t="n">
        <x:f>I86-Results!$B$5</x:f>
        <x:v>0.5939907550077042</x:v>
      </x:c>
      <x:c r="K86" s="35" t="n">
        <x:f>E86*J86</x:f>
        <x:v>0.05582963953077034</x:v>
      </x:c>
      <x:c r="L86" s="35" t="n">
        <x:f>E86^2</x:f>
        <x:v>0.008834262026918263</x:v>
      </x:c>
      <x:c r="M86" s="35" t="n">
        <x:f>IF(Results!$B$8=0,"",K86/(Results!$B$8/Results!$B$4))</x:f>
        <x:v>0.0053573869539067205</x:v>
      </x:c>
      <x:c r="N86" s="16" t="str">
        <x:f>IF(AND(E86&gt;0,J86&gt;0),"High-High",IF(AND(E86&lt;0,J86&lt;0),"Low-Low",IF(AND(E86&gt;0,J86&lt;0),"High-Low",IF(AND(E86&lt;0,J86&gt;0),"Low-High","Near Mean"))))</x:f>
        <x:v>High-High</x:v>
      </x:c>
    </x:row>
    <x:row r="87">
      <x:c r="A87" s="34" t="n">
        <x:f>ROW()-1</x:f>
        <x:v>86</x:v>
      </x:c>
      <x:c r="B87" s="35" t="n">
        <x:f>Data!$AG87</x:f>
        <x:v>12</x:v>
      </x:c>
      <x:c r="C87" s="35" t="n">
        <x:f>Data!$AH87</x:f>
        <x:v>86</x:v>
      </x:c>
      <x:c r="D87" s="35" t="n">
        <x:f>Data!$AI87</x:f>
        <x:v>0</x:v>
      </x:c>
      <x:c r="E87" s="35" t="n">
        <x:f>B87-Results!$B$5</x:f>
        <x:v>0.09399075500770415</x:v>
      </x:c>
      <x:c r="F87" s="35" t="n">
        <x:f>IF(A87=1,1,IF(A87=Results!$B$4,1,2))</x:f>
        <x:v>2</x:v>
      </x:c>
      <x:c r="G87" s="35" t="n">
        <x:f>IF(A87=1,"",B86)</x:f>
        <x:v>12</x:v>
      </x:c>
      <x:c r="H87" s="35" t="n">
        <x:f>IF(A87=Results!$B$4,"",B88)</x:f>
        <x:v>11</x:v>
      </x:c>
      <x:c r="I87" s="35" t="n">
        <x:f>IF(A87=1,H87,IF(A87=Results!$B$4,G87,AVERAGE(G87,H87)))</x:f>
        <x:v>11.5</x:v>
      </x:c>
      <x:c r="J87" s="35" t="n">
        <x:f>I87-Results!$B$5</x:f>
        <x:v>-0.40600924499229585</x:v>
      </x:c>
      <x:c r="K87" s="35" t="n">
        <x:f>E87*J87</x:f>
        <x:v>-0.038161115476933814</x:v>
      </x:c>
      <x:c r="L87" s="35" t="n">
        <x:f>E87^2</x:f>
        <x:v>0.008834262026918263</x:v>
      </x:c>
      <x:c r="M87" s="35" t="n">
        <x:f>IF(Results!$B$8=0,"",K87/(Results!$B$8/Results!$B$4))</x:f>
        <x:v>-0.003661923378351287</x:v>
      </x:c>
      <x:c r="N87" s="16" t="str">
        <x:f>IF(AND(E87&gt;0,J87&gt;0),"High-High",IF(AND(E87&lt;0,J87&lt;0),"Low-Low",IF(AND(E87&gt;0,J87&lt;0),"High-Low",IF(AND(E87&lt;0,J87&gt;0),"Low-High","Near Mean"))))</x:f>
        <x:v>High-Low</x:v>
      </x:c>
    </x:row>
    <x:row r="88">
      <x:c r="A88" s="34" t="n">
        <x:f>ROW()-1</x:f>
        <x:v>87</x:v>
      </x:c>
      <x:c r="B88" s="35" t="n">
        <x:f>Data!$AG88</x:f>
        <x:v>11</x:v>
      </x:c>
      <x:c r="C88" s="35" t="n">
        <x:f>Data!$AH88</x:f>
        <x:v>87</x:v>
      </x:c>
      <x:c r="D88" s="35" t="n">
        <x:f>Data!$AI88</x:f>
        <x:v>0</x:v>
      </x:c>
      <x:c r="E88" s="35" t="n">
        <x:f>B88-Results!$B$5</x:f>
        <x:v>-0.9060092449922958</x:v>
      </x:c>
      <x:c r="F88" s="35" t="n">
        <x:f>IF(A88=1,1,IF(A88=Results!$B$4,1,2))</x:f>
        <x:v>2</x:v>
      </x:c>
      <x:c r="G88" s="35" t="n">
        <x:f>IF(A88=1,"",B87)</x:f>
        <x:v>12</x:v>
      </x:c>
      <x:c r="H88" s="35" t="n">
        <x:f>IF(A88=Results!$B$4,"",B89)</x:f>
        <x:v>15</x:v>
      </x:c>
      <x:c r="I88" s="35" t="n">
        <x:f>IF(A88=1,H88,IF(A88=Results!$B$4,G88,AVERAGE(G88,H88)))</x:f>
        <x:v>13.5</x:v>
      </x:c>
      <x:c r="J88" s="35" t="n">
        <x:f>I88-Results!$B$5</x:f>
        <x:v>1.5939907550077042</x:v>
      </x:c>
      <x:c r="K88" s="35" t="n">
        <x:f>E88*J88</x:f>
        <x:v>-1.4441703604692298</x:v>
      </x:c>
      <x:c r="L88" s="35" t="n">
        <x:f>E88^2</x:f>
        <x:v>0.82085275201151</x:v>
      </x:c>
      <x:c r="M88" s="35" t="n">
        <x:f>IF(Results!$B$8=0,"",K88/(Results!$B$8/Results!$B$4))</x:f>
        <x:v>-0.13858193449614528</x:v>
      </x:c>
      <x:c r="N88" s="16" t="str">
        <x:f>IF(AND(E88&gt;0,J88&gt;0),"High-High",IF(AND(E88&lt;0,J88&lt;0),"Low-Low",IF(AND(E88&gt;0,J88&lt;0),"High-Low",IF(AND(E88&lt;0,J88&gt;0),"Low-High","Near Mean"))))</x:f>
        <x:v>Low-High</x:v>
      </x:c>
    </x:row>
    <x:row r="89">
      <x:c r="A89" s="34" t="n">
        <x:f>ROW()-1</x:f>
        <x:v>88</x:v>
      </x:c>
      <x:c r="B89" s="35" t="n">
        <x:f>Data!$AG89</x:f>
        <x:v>15</x:v>
      </x:c>
      <x:c r="C89" s="35" t="n">
        <x:f>Data!$AH89</x:f>
        <x:v>88</x:v>
      </x:c>
      <x:c r="D89" s="35" t="n">
        <x:f>Data!$AI89</x:f>
        <x:v>0</x:v>
      </x:c>
      <x:c r="E89" s="35" t="n">
        <x:f>B89-Results!$B$5</x:f>
        <x:v>3.093990755007704</x:v>
      </x:c>
      <x:c r="F89" s="35" t="n">
        <x:f>IF(A89=1,1,IF(A89=Results!$B$4,1,2))</x:f>
        <x:v>2</x:v>
      </x:c>
      <x:c r="G89" s="35" t="n">
        <x:f>IF(A89=1,"",B88)</x:f>
        <x:v>11</x:v>
      </x:c>
      <x:c r="H89" s="35" t="n">
        <x:f>IF(A89=Results!$B$4,"",B90)</x:f>
        <x:v>11</x:v>
      </x:c>
      <x:c r="I89" s="35" t="n">
        <x:f>IF(A89=1,H89,IF(A89=Results!$B$4,G89,AVERAGE(G89,H89)))</x:f>
        <x:v>11</x:v>
      </x:c>
      <x:c r="J89" s="35" t="n">
        <x:f>I89-Results!$B$5</x:f>
        <x:v>-0.9060092449922958</x:v>
      </x:c>
      <x:c r="K89" s="35" t="n">
        <x:f>E89*J89</x:f>
        <x:v>-2.8031842279576735</x:v>
      </x:c>
      <x:c r="L89" s="35" t="n">
        <x:f>E89^2</x:f>
        <x:v>9.572778792073143</x:v>
      </x:c>
      <x:c r="M89" s="35" t="n">
        <x:f>IF(Results!$B$8=0,"",K89/(Results!$B$8/Results!$B$4))</x:f>
        <x:v>-0.26899229044781026</x:v>
      </x:c>
      <x:c r="N89" s="16" t="str">
        <x:f>IF(AND(E89&gt;0,J89&gt;0),"High-High",IF(AND(E89&lt;0,J89&lt;0),"Low-Low",IF(AND(E89&gt;0,J89&lt;0),"High-Low",IF(AND(E89&lt;0,J89&gt;0),"Low-High","Near Mean"))))</x:f>
        <x:v>High-Low</x:v>
      </x:c>
    </x:row>
    <x:row r="90">
      <x:c r="A90" s="34" t="n">
        <x:f>ROW()-1</x:f>
        <x:v>89</x:v>
      </x:c>
      <x:c r="B90" s="35" t="n">
        <x:f>Data!$AG90</x:f>
        <x:v>11</x:v>
      </x:c>
      <x:c r="C90" s="35" t="n">
        <x:f>Data!$AH90</x:f>
        <x:v>89</x:v>
      </x:c>
      <x:c r="D90" s="35" t="n">
        <x:f>Data!$AI90</x:f>
        <x:v>0</x:v>
      </x:c>
      <x:c r="E90" s="35" t="n">
        <x:f>B90-Results!$B$5</x:f>
        <x:v>-0.9060092449922958</x:v>
      </x:c>
      <x:c r="F90" s="35" t="n">
        <x:f>IF(A90=1,1,IF(A90=Results!$B$4,1,2))</x:f>
        <x:v>2</x:v>
      </x:c>
      <x:c r="G90" s="35" t="n">
        <x:f>IF(A90=1,"",B89)</x:f>
        <x:v>15</x:v>
      </x:c>
      <x:c r="H90" s="35" t="n">
        <x:f>IF(A90=Results!$B$4,"",B91)</x:f>
        <x:v>10</x:v>
      </x:c>
      <x:c r="I90" s="35" t="n">
        <x:f>IF(A90=1,H90,IF(A90=Results!$B$4,G90,AVERAGE(G90,H90)))</x:f>
        <x:v>12.5</x:v>
      </x:c>
      <x:c r="J90" s="35" t="n">
        <x:f>I90-Results!$B$5</x:f>
        <x:v>0.5939907550077042</x:v>
      </x:c>
      <x:c r="K90" s="35" t="n">
        <x:f>E90*J90</x:f>
        <x:v>-0.5381611154769338</x:v>
      </x:c>
      <x:c r="L90" s="35" t="n">
        <x:f>E90^2</x:f>
        <x:v>0.82085275201151</x:v>
      </x:c>
      <x:c r="M90" s="35" t="n">
        <x:f>IF(Results!$B$8=0,"",K90/(Results!$B$8/Results!$B$4))</x:f>
        <x:v>-0.05164169719503528</x:v>
      </x:c>
      <x:c r="N90" s="16" t="str">
        <x:f>IF(AND(E90&gt;0,J90&gt;0),"High-High",IF(AND(E90&lt;0,J90&lt;0),"Low-Low",IF(AND(E90&gt;0,J90&lt;0),"High-Low",IF(AND(E90&lt;0,J90&gt;0),"Low-High","Near Mean"))))</x:f>
        <x:v>Low-High</x:v>
      </x:c>
    </x:row>
    <x:row r="91">
      <x:c r="A91" s="34" t="n">
        <x:f>ROW()-1</x:f>
        <x:v>90</x:v>
      </x:c>
      <x:c r="B91" s="35" t="n">
        <x:f>Data!$AG91</x:f>
        <x:v>10</x:v>
      </x:c>
      <x:c r="C91" s="35" t="n">
        <x:f>Data!$AH91</x:f>
        <x:v>90</x:v>
      </x:c>
      <x:c r="D91" s="35" t="n">
        <x:f>Data!$AI91</x:f>
        <x:v>0</x:v>
      </x:c>
      <x:c r="E91" s="35" t="n">
        <x:f>B91-Results!$B$5</x:f>
        <x:v>-1.9060092449922958</x:v>
      </x:c>
      <x:c r="F91" s="35" t="n">
        <x:f>IF(A91=1,1,IF(A91=Results!$B$4,1,2))</x:f>
        <x:v>2</x:v>
      </x:c>
      <x:c r="G91" s="35" t="n">
        <x:f>IF(A91=1,"",B90)</x:f>
        <x:v>11</x:v>
      </x:c>
      <x:c r="H91" s="35" t="n">
        <x:f>IF(A91=Results!$B$4,"",B92)</x:f>
        <x:v>11</x:v>
      </x:c>
      <x:c r="I91" s="35" t="n">
        <x:f>IF(A91=1,H91,IF(A91=Results!$B$4,G91,AVERAGE(G91,H91)))</x:f>
        <x:v>11</x:v>
      </x:c>
      <x:c r="J91" s="35" t="n">
        <x:f>I91-Results!$B$5</x:f>
        <x:v>-0.9060092449922958</x:v>
      </x:c>
      <x:c r="K91" s="35" t="n">
        <x:f>E91*J91</x:f>
        <x:v>1.7268619970038057</x:v>
      </x:c>
      <x:c r="L91" s="35" t="n">
        <x:f>E91^2</x:f>
        <x:v>3.6328712419961016</x:v>
      </x:c>
      <x:c r="M91" s="35" t="n">
        <x:f>IF(Results!$B$8=0,"",K91/(Results!$B$8/Results!$B$4))</x:f>
        <x:v>0.16570889605773967</x:v>
      </x:c>
      <x:c r="N91" s="16" t="str">
        <x:f>IF(AND(E91&gt;0,J91&gt;0),"High-High",IF(AND(E91&lt;0,J91&lt;0),"Low-Low",IF(AND(E91&gt;0,J91&lt;0),"High-Low",IF(AND(E91&lt;0,J91&gt;0),"Low-High","Near Mean"))))</x:f>
        <x:v>Low-Low</x:v>
      </x:c>
    </x:row>
    <x:row r="92">
      <x:c r="A92" s="34" t="n">
        <x:f>ROW()-1</x:f>
        <x:v>91</x:v>
      </x:c>
      <x:c r="B92" s="35" t="n">
        <x:f>Data!$AG92</x:f>
        <x:v>11</x:v>
      </x:c>
      <x:c r="C92" s="35" t="n">
        <x:f>Data!$AH92</x:f>
        <x:v>91</x:v>
      </x:c>
      <x:c r="D92" s="35" t="n">
        <x:f>Data!$AI92</x:f>
        <x:v>0</x:v>
      </x:c>
      <x:c r="E92" s="35" t="n">
        <x:f>B92-Results!$B$5</x:f>
        <x:v>-0.9060092449922958</x:v>
      </x:c>
      <x:c r="F92" s="35" t="n">
        <x:f>IF(A92=1,1,IF(A92=Results!$B$4,1,2))</x:f>
        <x:v>2</x:v>
      </x:c>
      <x:c r="G92" s="35" t="n">
        <x:f>IF(A92=1,"",B91)</x:f>
        <x:v>10</x:v>
      </x:c>
      <x:c r="H92" s="35" t="n">
        <x:f>IF(A92=Results!$B$4,"",B93)</x:f>
        <x:v>13</x:v>
      </x:c>
      <x:c r="I92" s="35" t="n">
        <x:f>IF(A92=1,H92,IF(A92=Results!$B$4,G92,AVERAGE(G92,H92)))</x:f>
        <x:v>11.5</x:v>
      </x:c>
      <x:c r="J92" s="35" t="n">
        <x:f>I92-Results!$B$5</x:f>
        <x:v>-0.40600924499229585</x:v>
      </x:c>
      <x:c r="K92" s="35" t="n">
        <x:f>E92*J92</x:f>
        <x:v>0.36784812951536205</x:v>
      </x:c>
      <x:c r="L92" s="35" t="n">
        <x:f>E92^2</x:f>
        <x:v>0.82085275201151</x:v>
      </x:c>
      <x:c r="M92" s="35" t="n">
        <x:f>IF(Results!$B$8=0,"",K92/(Results!$B$8/Results!$B$4))</x:f>
        <x:v>0.0352985401060747</x:v>
      </x:c>
      <x:c r="N92" s="16" t="str">
        <x:f>IF(AND(E92&gt;0,J92&gt;0),"High-High",IF(AND(E92&lt;0,J92&lt;0),"Low-Low",IF(AND(E92&gt;0,J92&lt;0),"High-Low",IF(AND(E92&lt;0,J92&gt;0),"Low-High","Near Mean"))))</x:f>
        <x:v>Low-Low</x:v>
      </x:c>
    </x:row>
    <x:row r="93">
      <x:c r="A93" s="34" t="n">
        <x:f>ROW()-1</x:f>
        <x:v>92</x:v>
      </x:c>
      <x:c r="B93" s="35" t="n">
        <x:f>Data!$AG93</x:f>
        <x:v>13</x:v>
      </x:c>
      <x:c r="C93" s="35" t="n">
        <x:f>Data!$AH93</x:f>
        <x:v>92</x:v>
      </x:c>
      <x:c r="D93" s="35" t="n">
        <x:f>Data!$AI93</x:f>
        <x:v>0</x:v>
      </x:c>
      <x:c r="E93" s="35" t="n">
        <x:f>B93-Results!$B$5</x:f>
        <x:v>1.0939907550077042</x:v>
      </x:c>
      <x:c r="F93" s="35" t="n">
        <x:f>IF(A93=1,1,IF(A93=Results!$B$4,1,2))</x:f>
        <x:v>2</x:v>
      </x:c>
      <x:c r="G93" s="35" t="n">
        <x:f>IF(A93=1,"",B92)</x:f>
        <x:v>11</x:v>
      </x:c>
      <x:c r="H93" s="35" t="n">
        <x:f>IF(A93=Results!$B$4,"",B94)</x:f>
        <x:v>12</x:v>
      </x:c>
      <x:c r="I93" s="35" t="n">
        <x:f>IF(A93=1,H93,IF(A93=Results!$B$4,G93,AVERAGE(G93,H93)))</x:f>
        <x:v>11.5</x:v>
      </x:c>
      <x:c r="J93" s="35" t="n">
        <x:f>I93-Results!$B$5</x:f>
        <x:v>-0.40600924499229585</x:v>
      </x:c>
      <x:c r="K93" s="35" t="n">
        <x:f>E93*J93</x:f>
        <x:v>-0.44417036046922964</x:v>
      </x:c>
      <x:c r="L93" s="35" t="n">
        <x:f>E93^2</x:f>
        <x:v>1.1968157720423265</x:v>
      </x:c>
      <x:c r="M93" s="35" t="n">
        <x:f>IF(Results!$B$8=0,"",K93/(Results!$B$8/Results!$B$4))</x:f>
        <x:v>-0.04262238686277727</x:v>
      </x:c>
      <x:c r="N93" s="16" t="str">
        <x:f>IF(AND(E93&gt;0,J93&gt;0),"High-High",IF(AND(E93&lt;0,J93&lt;0),"Low-Low",IF(AND(E93&gt;0,J93&lt;0),"High-Low",IF(AND(E93&lt;0,J93&gt;0),"Low-High","Near Mean"))))</x:f>
        <x:v>High-Low</x:v>
      </x:c>
    </x:row>
    <x:row r="94">
      <x:c r="A94" s="34" t="n">
        <x:f>ROW()-1</x:f>
        <x:v>93</x:v>
      </x:c>
      <x:c r="B94" s="35" t="n">
        <x:f>Data!$AG94</x:f>
        <x:v>12</x:v>
      </x:c>
      <x:c r="C94" s="35" t="n">
        <x:f>Data!$AH94</x:f>
        <x:v>93</x:v>
      </x:c>
      <x:c r="D94" s="35" t="n">
        <x:f>Data!$AI94</x:f>
        <x:v>0</x:v>
      </x:c>
      <x:c r="E94" s="35" t="n">
        <x:f>B94-Results!$B$5</x:f>
        <x:v>0.09399075500770415</x:v>
      </x:c>
      <x:c r="F94" s="35" t="n">
        <x:f>IF(A94=1,1,IF(A94=Results!$B$4,1,2))</x:f>
        <x:v>2</x:v>
      </x:c>
      <x:c r="G94" s="35" t="n">
        <x:f>IF(A94=1,"",B93)</x:f>
        <x:v>13</x:v>
      </x:c>
      <x:c r="H94" s="35" t="n">
        <x:f>IF(A94=Results!$B$4,"",B95)</x:f>
        <x:v>14</x:v>
      </x:c>
      <x:c r="I94" s="35" t="n">
        <x:f>IF(A94=1,H94,IF(A94=Results!$B$4,G94,AVERAGE(G94,H94)))</x:f>
        <x:v>13.5</x:v>
      </x:c>
      <x:c r="J94" s="35" t="n">
        <x:f>I94-Results!$B$5</x:f>
        <x:v>1.5939907550077042</x:v>
      </x:c>
      <x:c r="K94" s="35" t="n">
        <x:f>E94*J94</x:f>
        <x:v>0.14982039453847448</x:v>
      </x:c>
      <x:c r="L94" s="35" t="n">
        <x:f>E94^2</x:f>
        <x:v>0.008834262026918263</x:v>
      </x:c>
      <x:c r="M94" s="35" t="n">
        <x:f>IF(Results!$B$8=0,"",K94/(Results!$B$8/Results!$B$4))</x:f>
        <x:v>0.014376697286164728</x:v>
      </x:c>
      <x:c r="N94" s="16" t="str">
        <x:f>IF(AND(E94&gt;0,J94&gt;0),"High-High",IF(AND(E94&lt;0,J94&lt;0),"Low-Low",IF(AND(E94&gt;0,J94&lt;0),"High-Low",IF(AND(E94&lt;0,J94&gt;0),"Low-High","Near Mean"))))</x:f>
        <x:v>High-High</x:v>
      </x:c>
    </x:row>
    <x:row r="95">
      <x:c r="A95" s="34" t="n">
        <x:f>ROW()-1</x:f>
        <x:v>94</x:v>
      </x:c>
      <x:c r="B95" s="35" t="n">
        <x:f>Data!$AG95</x:f>
        <x:v>14</x:v>
      </x:c>
      <x:c r="C95" s="35" t="n">
        <x:f>Data!$AH95</x:f>
        <x:v>94</x:v>
      </x:c>
      <x:c r="D95" s="35" t="n">
        <x:f>Data!$AI95</x:f>
        <x:v>0</x:v>
      </x:c>
      <x:c r="E95" s="35" t="n">
        <x:f>B95-Results!$B$5</x:f>
        <x:v>2.093990755007704</x:v>
      </x:c>
      <x:c r="F95" s="35" t="n">
        <x:f>IF(A95=1,1,IF(A95=Results!$B$4,1,2))</x:f>
        <x:v>2</x:v>
      </x:c>
      <x:c r="G95" s="35" t="n">
        <x:f>IF(A95=1,"",B94)</x:f>
        <x:v>12</x:v>
      </x:c>
      <x:c r="H95" s="35" t="n">
        <x:f>IF(A95=Results!$B$4,"",B96)</x:f>
        <x:v>12</x:v>
      </x:c>
      <x:c r="I95" s="35" t="n">
        <x:f>IF(A95=1,H95,IF(A95=Results!$B$4,G95,AVERAGE(G95,H95)))</x:f>
        <x:v>12</x:v>
      </x:c>
      <x:c r="J95" s="35" t="n">
        <x:f>I95-Results!$B$5</x:f>
        <x:v>0.09399075500770415</x:v>
      </x:c>
      <x:c r="K95" s="35" t="n">
        <x:f>E95*J95</x:f>
        <x:v>0.19681577204232656</x:v>
      </x:c>
      <x:c r="L95" s="35" t="n">
        <x:f>E95^2</x:f>
        <x:v>4.384797282057735</x:v>
      </x:c>
      <x:c r="M95" s="35" t="n">
        <x:f>IF(Results!$B$8=0,"",K95/(Results!$B$8/Results!$B$4))</x:f>
        <x:v>0.018886352452293732</x:v>
      </x:c>
      <x:c r="N95" s="16" t="str">
        <x:f>IF(AND(E95&gt;0,J95&gt;0),"High-High",IF(AND(E95&lt;0,J95&lt;0),"Low-Low",IF(AND(E95&gt;0,J95&lt;0),"High-Low",IF(AND(E95&lt;0,J95&gt;0),"Low-High","Near Mean"))))</x:f>
        <x:v>High-High</x:v>
      </x:c>
    </x:row>
    <x:row r="96">
      <x:c r="A96" s="34" t="n">
        <x:f>ROW()-1</x:f>
        <x:v>95</x:v>
      </x:c>
      <x:c r="B96" s="35" t="n">
        <x:f>Data!$AG96</x:f>
        <x:v>12</x:v>
      </x:c>
      <x:c r="C96" s="35" t="n">
        <x:f>Data!$AH96</x:f>
        <x:v>95</x:v>
      </x:c>
      <x:c r="D96" s="35" t="n">
        <x:f>Data!$AI96</x:f>
        <x:v>0</x:v>
      </x:c>
      <x:c r="E96" s="35" t="n">
        <x:f>B96-Results!$B$5</x:f>
        <x:v>0.09399075500770415</x:v>
      </x:c>
      <x:c r="F96" s="35" t="n">
        <x:f>IF(A96=1,1,IF(A96=Results!$B$4,1,2))</x:f>
        <x:v>2</x:v>
      </x:c>
      <x:c r="G96" s="35" t="n">
        <x:f>IF(A96=1,"",B95)</x:f>
        <x:v>14</x:v>
      </x:c>
      <x:c r="H96" s="35" t="n">
        <x:f>IF(A96=Results!$B$4,"",B97)</x:f>
        <x:v>13</x:v>
      </x:c>
      <x:c r="I96" s="35" t="n">
        <x:f>IF(A96=1,H96,IF(A96=Results!$B$4,G96,AVERAGE(G96,H96)))</x:f>
        <x:v>13.5</x:v>
      </x:c>
      <x:c r="J96" s="35" t="n">
        <x:f>I96-Results!$B$5</x:f>
        <x:v>1.5939907550077042</x:v>
      </x:c>
      <x:c r="K96" s="35" t="n">
        <x:f>E96*J96</x:f>
        <x:v>0.14982039453847448</x:v>
      </x:c>
      <x:c r="L96" s="35" t="n">
        <x:f>E96^2</x:f>
        <x:v>0.008834262026918263</x:v>
      </x:c>
      <x:c r="M96" s="35" t="n">
        <x:f>IF(Results!$B$8=0,"",K96/(Results!$B$8/Results!$B$4))</x:f>
        <x:v>0.014376697286164728</x:v>
      </x:c>
      <x:c r="N96" s="16" t="str">
        <x:f>IF(AND(E96&gt;0,J96&gt;0),"High-High",IF(AND(E96&lt;0,J96&lt;0),"Low-Low",IF(AND(E96&gt;0,J96&lt;0),"High-Low",IF(AND(E96&lt;0,J96&gt;0),"Low-High","Near Mean"))))</x:f>
        <x:v>High-High</x:v>
      </x:c>
    </x:row>
    <x:row r="97">
      <x:c r="A97" s="34" t="n">
        <x:f>ROW()-1</x:f>
        <x:v>96</x:v>
      </x:c>
      <x:c r="B97" s="35" t="n">
        <x:f>Data!$AG97</x:f>
        <x:v>13</x:v>
      </x:c>
      <x:c r="C97" s="35" t="n">
        <x:f>Data!$AH97</x:f>
        <x:v>96</x:v>
      </x:c>
      <x:c r="D97" s="35" t="n">
        <x:f>Data!$AI97</x:f>
        <x:v>0</x:v>
      </x:c>
      <x:c r="E97" s="35" t="n">
        <x:f>B97-Results!$B$5</x:f>
        <x:v>1.0939907550077042</x:v>
      </x:c>
      <x:c r="F97" s="35" t="n">
        <x:f>IF(A97=1,1,IF(A97=Results!$B$4,1,2))</x:f>
        <x:v>2</x:v>
      </x:c>
      <x:c r="G97" s="35" t="n">
        <x:f>IF(A97=1,"",B96)</x:f>
        <x:v>12</x:v>
      </x:c>
      <x:c r="H97" s="35" t="n">
        <x:f>IF(A97=Results!$B$4,"",B98)</x:f>
        <x:v>11</x:v>
      </x:c>
      <x:c r="I97" s="35" t="n">
        <x:f>IF(A97=1,H97,IF(A97=Results!$B$4,G97,AVERAGE(G97,H97)))</x:f>
        <x:v>11.5</x:v>
      </x:c>
      <x:c r="J97" s="35" t="n">
        <x:f>I97-Results!$B$5</x:f>
        <x:v>-0.40600924499229585</x:v>
      </x:c>
      <x:c r="K97" s="35" t="n">
        <x:f>E97*J97</x:f>
        <x:v>-0.44417036046922964</x:v>
      </x:c>
      <x:c r="L97" s="35" t="n">
        <x:f>E97^2</x:f>
        <x:v>1.1968157720423265</x:v>
      </x:c>
      <x:c r="M97" s="35" t="n">
        <x:f>IF(Results!$B$8=0,"",K97/(Results!$B$8/Results!$B$4))</x:f>
        <x:v>-0.04262238686277727</x:v>
      </x:c>
      <x:c r="N97" s="16" t="str">
        <x:f>IF(AND(E97&gt;0,J97&gt;0),"High-High",IF(AND(E97&lt;0,J97&lt;0),"Low-Low",IF(AND(E97&gt;0,J97&lt;0),"High-Low",IF(AND(E97&lt;0,J97&gt;0),"Low-High","Near Mean"))))</x:f>
        <x:v>High-Low</x:v>
      </x:c>
    </x:row>
    <x:row r="98">
      <x:c r="A98" s="34" t="n">
        <x:f>ROW()-1</x:f>
        <x:v>97</x:v>
      </x:c>
      <x:c r="B98" s="35" t="n">
        <x:f>Data!$AG98</x:f>
        <x:v>11</x:v>
      </x:c>
      <x:c r="C98" s="35" t="n">
        <x:f>Data!$AH98</x:f>
        <x:v>97</x:v>
      </x:c>
      <x:c r="D98" s="35" t="n">
        <x:f>Data!$AI98</x:f>
        <x:v>0</x:v>
      </x:c>
      <x:c r="E98" s="35" t="n">
        <x:f>B98-Results!$B$5</x:f>
        <x:v>-0.9060092449922958</x:v>
      </x:c>
      <x:c r="F98" s="35" t="n">
        <x:f>IF(A98=1,1,IF(A98=Results!$B$4,1,2))</x:f>
        <x:v>2</x:v>
      </x:c>
      <x:c r="G98" s="35" t="n">
        <x:f>IF(A98=1,"",B97)</x:f>
        <x:v>13</x:v>
      </x:c>
      <x:c r="H98" s="35" t="n">
        <x:f>IF(A98=Results!$B$4,"",B99)</x:f>
        <x:v>12</x:v>
      </x:c>
      <x:c r="I98" s="35" t="n">
        <x:f>IF(A98=1,H98,IF(A98=Results!$B$4,G98,AVERAGE(G98,H98)))</x:f>
        <x:v>12.5</x:v>
      </x:c>
      <x:c r="J98" s="35" t="n">
        <x:f>I98-Results!$B$5</x:f>
        <x:v>0.5939907550077042</x:v>
      </x:c>
      <x:c r="K98" s="35" t="n">
        <x:f>E98*J98</x:f>
        <x:v>-0.5381611154769338</x:v>
      </x:c>
      <x:c r="L98" s="35" t="n">
        <x:f>E98^2</x:f>
        <x:v>0.82085275201151</x:v>
      </x:c>
      <x:c r="M98" s="35" t="n">
        <x:f>IF(Results!$B$8=0,"",K98/(Results!$B$8/Results!$B$4))</x:f>
        <x:v>-0.05164169719503528</x:v>
      </x:c>
      <x:c r="N98" s="16" t="str">
        <x:f>IF(AND(E98&gt;0,J98&gt;0),"High-High",IF(AND(E98&lt;0,J98&lt;0),"Low-Low",IF(AND(E98&gt;0,J98&lt;0),"High-Low",IF(AND(E98&lt;0,J98&gt;0),"Low-High","Near Mean"))))</x:f>
        <x:v>Low-High</x:v>
      </x:c>
    </x:row>
    <x:row r="99">
      <x:c r="A99" s="34" t="n">
        <x:f>ROW()-1</x:f>
        <x:v>98</x:v>
      </x:c>
      <x:c r="B99" s="35" t="n">
        <x:f>Data!$AG99</x:f>
        <x:v>12</x:v>
      </x:c>
      <x:c r="C99" s="35" t="n">
        <x:f>Data!$AH99</x:f>
        <x:v>98</x:v>
      </x:c>
      <x:c r="D99" s="35" t="n">
        <x:f>Data!$AI99</x:f>
        <x:v>0</x:v>
      </x:c>
      <x:c r="E99" s="35" t="n">
        <x:f>B99-Results!$B$5</x:f>
        <x:v>0.09399075500770415</x:v>
      </x:c>
      <x:c r="F99" s="35" t="n">
        <x:f>IF(A99=1,1,IF(A99=Results!$B$4,1,2))</x:f>
        <x:v>2</x:v>
      </x:c>
      <x:c r="G99" s="35" t="n">
        <x:f>IF(A99=1,"",B98)</x:f>
        <x:v>11</x:v>
      </x:c>
      <x:c r="H99" s="35" t="n">
        <x:f>IF(A99=Results!$B$4,"",B100)</x:f>
        <x:v>13</x:v>
      </x:c>
      <x:c r="I99" s="35" t="n">
        <x:f>IF(A99=1,H99,IF(A99=Results!$B$4,G99,AVERAGE(G99,H99)))</x:f>
        <x:v>12</x:v>
      </x:c>
      <x:c r="J99" s="35" t="n">
        <x:f>I99-Results!$B$5</x:f>
        <x:v>0.09399075500770415</x:v>
      </x:c>
      <x:c r="K99" s="35" t="n">
        <x:f>E99*J99</x:f>
        <x:v>0.008834262026918263</x:v>
      </x:c>
      <x:c r="L99" s="35" t="n">
        <x:f>E99^2</x:f>
        <x:v>0.008834262026918263</x:v>
      </x:c>
      <x:c r="M99" s="35" t="n">
        <x:f>IF(Results!$B$8=0,"",K99/(Results!$B$8/Results!$B$4))</x:f>
        <x:v>0.0008477317877777172</x:v>
      </x:c>
      <x:c r="N99" s="16" t="str">
        <x:f>IF(AND(E99&gt;0,J99&gt;0),"High-High",IF(AND(E99&lt;0,J99&lt;0),"Low-Low",IF(AND(E99&gt;0,J99&lt;0),"High-Low",IF(AND(E99&lt;0,J99&gt;0),"Low-High","Near Mean"))))</x:f>
        <x:v>High-High</x:v>
      </x:c>
    </x:row>
    <x:row r="100">
      <x:c r="A100" s="34" t="n">
        <x:f>ROW()-1</x:f>
        <x:v>99</x:v>
      </x:c>
      <x:c r="B100" s="35" t="n">
        <x:f>Data!$AG100</x:f>
        <x:v>13</x:v>
      </x:c>
      <x:c r="C100" s="35" t="n">
        <x:f>Data!$AH100</x:f>
        <x:v>99</x:v>
      </x:c>
      <x:c r="D100" s="35" t="n">
        <x:f>Data!$AI100</x:f>
        <x:v>0</x:v>
      </x:c>
      <x:c r="E100" s="35" t="n">
        <x:f>B100-Results!$B$5</x:f>
        <x:v>1.0939907550077042</x:v>
      </x:c>
      <x:c r="F100" s="35" t="n">
        <x:f>IF(A100=1,1,IF(A100=Results!$B$4,1,2))</x:f>
        <x:v>2</x:v>
      </x:c>
      <x:c r="G100" s="35" t="n">
        <x:f>IF(A100=1,"",B99)</x:f>
        <x:v>12</x:v>
      </x:c>
      <x:c r="H100" s="35" t="n">
        <x:f>IF(A100=Results!$B$4,"",B101)</x:f>
        <x:v>13</x:v>
      </x:c>
      <x:c r="I100" s="35" t="n">
        <x:f>IF(A100=1,H100,IF(A100=Results!$B$4,G100,AVERAGE(G100,H100)))</x:f>
        <x:v>12.5</x:v>
      </x:c>
      <x:c r="J100" s="35" t="n">
        <x:f>I100-Results!$B$5</x:f>
        <x:v>0.5939907550077042</x:v>
      </x:c>
      <x:c r="K100" s="35" t="n">
        <x:f>E100*J100</x:f>
        <x:v>0.6498203945384745</x:v>
      </x:c>
      <x:c r="L100" s="35" t="n">
        <x:f>E100^2</x:f>
        <x:v>1.1968157720423265</x:v>
      </x:c>
      <x:c r="M100" s="35" t="n">
        <x:f>IF(Results!$B$8=0,"",K100/(Results!$B$8/Results!$B$4))</x:f>
        <x:v>0.062356471102848726</x:v>
      </x:c>
      <x:c r="N100" s="16" t="str">
        <x:f>IF(AND(E100&gt;0,J100&gt;0),"High-High",IF(AND(E100&lt;0,J100&lt;0),"Low-Low",IF(AND(E100&gt;0,J100&lt;0),"High-Low",IF(AND(E100&lt;0,J100&gt;0),"Low-High","Near Mean"))))</x:f>
        <x:v>High-High</x:v>
      </x:c>
    </x:row>
    <x:row r="101">
      <x:c r="A101" s="34" t="n">
        <x:f>ROW()-1</x:f>
        <x:v>100</x:v>
      </x:c>
      <x:c r="B101" s="35" t="n">
        <x:f>Data!$AG101</x:f>
        <x:v>13</x:v>
      </x:c>
      <x:c r="C101" s="35" t="n">
        <x:f>Data!$AH101</x:f>
        <x:v>100</x:v>
      </x:c>
      <x:c r="D101" s="35" t="n">
        <x:f>Data!$AI101</x:f>
        <x:v>0</x:v>
      </x:c>
      <x:c r="E101" s="35" t="n">
        <x:f>B101-Results!$B$5</x:f>
        <x:v>1.0939907550077042</x:v>
      </x:c>
      <x:c r="F101" s="35" t="n">
        <x:f>IF(A101=1,1,IF(A101=Results!$B$4,1,2))</x:f>
        <x:v>2</x:v>
      </x:c>
      <x:c r="G101" s="35" t="n">
        <x:f>IF(A101=1,"",B100)</x:f>
        <x:v>13</x:v>
      </x:c>
      <x:c r="H101" s="35" t="n">
        <x:f>IF(A101=Results!$B$4,"",B102)</x:f>
        <x:v>8</x:v>
      </x:c>
      <x:c r="I101" s="35" t="n">
        <x:f>IF(A101=1,H101,IF(A101=Results!$B$4,G101,AVERAGE(G101,H101)))</x:f>
        <x:v>10.5</x:v>
      </x:c>
      <x:c r="J101" s="35" t="n">
        <x:f>I101-Results!$B$5</x:f>
        <x:v>-1.4060092449922958</x:v>
      </x:c>
      <x:c r="K101" s="35" t="n">
        <x:f>E101*J101</x:f>
        <x:v>-1.538161115476934</x:v>
      </x:c>
      <x:c r="L101" s="35" t="n">
        <x:f>E101^2</x:f>
        <x:v>1.1968157720423265</x:v>
      </x:c>
      <x:c r="M101" s="35" t="n">
        <x:f>IF(Results!$B$8=0,"",K101/(Results!$B$8/Results!$B$4))</x:f>
        <x:v>-0.14760124482840328</x:v>
      </x:c>
      <x:c r="N101" s="16" t="str">
        <x:f>IF(AND(E101&gt;0,J101&gt;0),"High-High",IF(AND(E101&lt;0,J101&lt;0),"Low-Low",IF(AND(E101&gt;0,J101&lt;0),"High-Low",IF(AND(E101&lt;0,J101&gt;0),"Low-High","Near Mean"))))</x:f>
        <x:v>High-Low</x:v>
      </x:c>
    </x:row>
    <x:row r="102">
      <x:c r="A102" s="34" t="n">
        <x:f>ROW()-1</x:f>
        <x:v>101</x:v>
      </x:c>
      <x:c r="B102" s="35" t="n">
        <x:f>Data!$AG102</x:f>
        <x:v>8</x:v>
      </x:c>
      <x:c r="C102" s="35" t="n">
        <x:f>Data!$AH102</x:f>
        <x:v>101</x:v>
      </x:c>
      <x:c r="D102" s="35" t="n">
        <x:f>Data!$AI102</x:f>
        <x:v>0</x:v>
      </x:c>
      <x:c r="E102" s="35" t="n">
        <x:f>B102-Results!$B$5</x:f>
        <x:v>-3.906009244992296</x:v>
      </x:c>
      <x:c r="F102" s="35" t="n">
        <x:f>IF(A102=1,1,IF(A102=Results!$B$4,1,2))</x:f>
        <x:v>2</x:v>
      </x:c>
      <x:c r="G102" s="35" t="n">
        <x:f>IF(A102=1,"",B101)</x:f>
        <x:v>13</x:v>
      </x:c>
      <x:c r="H102" s="35" t="n">
        <x:f>IF(A102=Results!$B$4,"",B103)</x:f>
        <x:v>16</x:v>
      </x:c>
      <x:c r="I102" s="35" t="n">
        <x:f>IF(A102=1,H102,IF(A102=Results!$B$4,G102,AVERAGE(G102,H102)))</x:f>
        <x:v>14.5</x:v>
      </x:c>
      <x:c r="J102" s="35" t="n">
        <x:f>I102-Results!$B$5</x:f>
        <x:v>2.593990755007704</x:v>
      </x:c>
      <x:c r="K102" s="35" t="n">
        <x:f>E102*J102</x:f>
        <x:v>-10.132151870484638</x:v>
      </x:c>
      <x:c r="L102" s="35" t="n">
        <x:f>E102^2</x:f>
        <x:v>15.256908221965285</x:v>
      </x:c>
      <x:c r="M102" s="35" t="n">
        <x:f>IF(Results!$B$8=0,"",K102/(Results!$B$8/Results!$B$4))</x:f>
        <x:v>-0.9722767100442892</x:v>
      </x:c>
      <x:c r="N102" s="16" t="str">
        <x:f>IF(AND(E102&gt;0,J102&gt;0),"High-High",IF(AND(E102&lt;0,J102&lt;0),"Low-Low",IF(AND(E102&gt;0,J102&lt;0),"High-Low",IF(AND(E102&lt;0,J102&gt;0),"Low-High","Near Mean"))))</x:f>
        <x:v>Low-High</x:v>
      </x:c>
    </x:row>
    <x:row r="103">
      <x:c r="A103" s="34" t="n">
        <x:f>ROW()-1</x:f>
        <x:v>102</x:v>
      </x:c>
      <x:c r="B103" s="35" t="n">
        <x:f>Data!$AG103</x:f>
        <x:v>16</x:v>
      </x:c>
      <x:c r="C103" s="35" t="n">
        <x:f>Data!$AH103</x:f>
        <x:v>102</x:v>
      </x:c>
      <x:c r="D103" s="35" t="n">
        <x:f>Data!$AI103</x:f>
        <x:v>0</x:v>
      </x:c>
      <x:c r="E103" s="35" t="n">
        <x:f>B103-Results!$B$5</x:f>
        <x:v>4.093990755007704</x:v>
      </x:c>
      <x:c r="F103" s="35" t="n">
        <x:f>IF(A103=1,1,IF(A103=Results!$B$4,1,2))</x:f>
        <x:v>2</x:v>
      </x:c>
      <x:c r="G103" s="35" t="n">
        <x:f>IF(A103=1,"",B102)</x:f>
        <x:v>8</x:v>
      </x:c>
      <x:c r="H103" s="35" t="n">
        <x:f>IF(A103=Results!$B$4,"",B104)</x:f>
        <x:v>12</x:v>
      </x:c>
      <x:c r="I103" s="35" t="n">
        <x:f>IF(A103=1,H103,IF(A103=Results!$B$4,G103,AVERAGE(G103,H103)))</x:f>
        <x:v>10</x:v>
      </x:c>
      <x:c r="J103" s="35" t="n">
        <x:f>I103-Results!$B$5</x:f>
        <x:v>-1.9060092449922958</x:v>
      </x:c>
      <x:c r="K103" s="35" t="n">
        <x:f>E103*J103</x:f>
        <x:v>-7.803184227957673</x:v>
      </x:c>
      <x:c r="L103" s="35" t="n">
        <x:f>E103^2</x:f>
        <x:v>16.760760302088553</x:v>
      </x:c>
      <x:c r="M103" s="35" t="n">
        <x:f>IF(Results!$B$8=0,"",K103/(Results!$B$8/Results!$B$4))</x:f>
        <x:v>-0.7487900286146502</x:v>
      </x:c>
      <x:c r="N103" s="16" t="str">
        <x:f>IF(AND(E103&gt;0,J103&gt;0),"High-High",IF(AND(E103&lt;0,J103&lt;0),"Low-Low",IF(AND(E103&gt;0,J103&lt;0),"High-Low",IF(AND(E103&lt;0,J103&gt;0),"Low-High","Near Mean"))))</x:f>
        <x:v>High-Low</x:v>
      </x:c>
    </x:row>
    <x:row r="104">
      <x:c r="A104" s="34" t="n">
        <x:f>ROW()-1</x:f>
        <x:v>103</x:v>
      </x:c>
      <x:c r="B104" s="35" t="n">
        <x:f>Data!$AG104</x:f>
        <x:v>12</x:v>
      </x:c>
      <x:c r="C104" s="35" t="n">
        <x:f>Data!$AH104</x:f>
        <x:v>103</x:v>
      </x:c>
      <x:c r="D104" s="35" t="n">
        <x:f>Data!$AI104</x:f>
        <x:v>0</x:v>
      </x:c>
      <x:c r="E104" s="35" t="n">
        <x:f>B104-Results!$B$5</x:f>
        <x:v>0.09399075500770415</x:v>
      </x:c>
      <x:c r="F104" s="35" t="n">
        <x:f>IF(A104=1,1,IF(A104=Results!$B$4,1,2))</x:f>
        <x:v>2</x:v>
      </x:c>
      <x:c r="G104" s="35" t="n">
        <x:f>IF(A104=1,"",B103)</x:f>
        <x:v>16</x:v>
      </x:c>
      <x:c r="H104" s="35" t="n">
        <x:f>IF(A104=Results!$B$4,"",B105)</x:f>
        <x:v>10</x:v>
      </x:c>
      <x:c r="I104" s="35" t="n">
        <x:f>IF(A104=1,H104,IF(A104=Results!$B$4,G104,AVERAGE(G104,H104)))</x:f>
        <x:v>13</x:v>
      </x:c>
      <x:c r="J104" s="35" t="n">
        <x:f>I104-Results!$B$5</x:f>
        <x:v>1.0939907550077042</x:v>
      </x:c>
      <x:c r="K104" s="35" t="n">
        <x:f>E104*J104</x:f>
        <x:v>0.10282501703462242</x:v>
      </x:c>
      <x:c r="L104" s="35" t="n">
        <x:f>E104^2</x:f>
        <x:v>0.008834262026918263</x:v>
      </x:c>
      <x:c r="M104" s="35" t="n">
        <x:f>IF(Results!$B$8=0,"",K104/(Results!$B$8/Results!$B$4))</x:f>
        <x:v>0.009867042120035726</x:v>
      </x:c>
      <x:c r="N104" s="16" t="str">
        <x:f>IF(AND(E104&gt;0,J104&gt;0),"High-High",IF(AND(E104&lt;0,J104&lt;0),"Low-Low",IF(AND(E104&gt;0,J104&lt;0),"High-Low",IF(AND(E104&lt;0,J104&gt;0),"Low-High","Near Mean"))))</x:f>
        <x:v>High-High</x:v>
      </x:c>
    </x:row>
    <x:row r="105">
      <x:c r="A105" s="34" t="n">
        <x:f>ROW()-1</x:f>
        <x:v>104</x:v>
      </x:c>
      <x:c r="B105" s="35" t="n">
        <x:f>Data!$AG105</x:f>
        <x:v>10</x:v>
      </x:c>
      <x:c r="C105" s="35" t="n">
        <x:f>Data!$AH105</x:f>
        <x:v>104</x:v>
      </x:c>
      <x:c r="D105" s="35" t="n">
        <x:f>Data!$AI105</x:f>
        <x:v>0</x:v>
      </x:c>
      <x:c r="E105" s="35" t="n">
        <x:f>B105-Results!$B$5</x:f>
        <x:v>-1.9060092449922958</x:v>
      </x:c>
      <x:c r="F105" s="35" t="n">
        <x:f>IF(A105=1,1,IF(A105=Results!$B$4,1,2))</x:f>
        <x:v>2</x:v>
      </x:c>
      <x:c r="G105" s="35" t="n">
        <x:f>IF(A105=1,"",B104)</x:f>
        <x:v>12</x:v>
      </x:c>
      <x:c r="H105" s="35" t="n">
        <x:f>IF(A105=Results!$B$4,"",B106)</x:f>
        <x:v>16</x:v>
      </x:c>
      <x:c r="I105" s="35" t="n">
        <x:f>IF(A105=1,H105,IF(A105=Results!$B$4,G105,AVERAGE(G105,H105)))</x:f>
        <x:v>14</x:v>
      </x:c>
      <x:c r="J105" s="35" t="n">
        <x:f>I105-Results!$B$5</x:f>
        <x:v>2.093990755007704</x:v>
      </x:c>
      <x:c r="K105" s="35" t="n">
        <x:f>E105*J105</x:f>
        <x:v>-3.991165737973082</x:v>
      </x:c>
      <x:c r="L105" s="35" t="n">
        <x:f>E105^2</x:f>
        <x:v>3.6328712419961016</x:v>
      </x:c>
      <x:c r="M105" s="35" t="n">
        <x:f>IF(Results!$B$8=0,"",K105/(Results!$B$8/Results!$B$4))</x:f>
        <x:v>-0.38299045874569426</x:v>
      </x:c>
      <x:c r="N105" s="16" t="str">
        <x:f>IF(AND(E105&gt;0,J105&gt;0),"High-High",IF(AND(E105&lt;0,J105&lt;0),"Low-Low",IF(AND(E105&gt;0,J105&lt;0),"High-Low",IF(AND(E105&lt;0,J105&gt;0),"Low-High","Near Mean"))))</x:f>
        <x:v>Low-High</x:v>
      </x:c>
    </x:row>
    <x:row r="106">
      <x:c r="A106" s="34" t="n">
        <x:f>ROW()-1</x:f>
        <x:v>105</x:v>
      </x:c>
      <x:c r="B106" s="35" t="n">
        <x:f>Data!$AG106</x:f>
        <x:v>16</x:v>
      </x:c>
      <x:c r="C106" s="35" t="n">
        <x:f>Data!$AH106</x:f>
        <x:v>105</x:v>
      </x:c>
      <x:c r="D106" s="35" t="n">
        <x:f>Data!$AI106</x:f>
        <x:v>0</x:v>
      </x:c>
      <x:c r="E106" s="35" t="n">
        <x:f>B106-Results!$B$5</x:f>
        <x:v>4.093990755007704</x:v>
      </x:c>
      <x:c r="F106" s="35" t="n">
        <x:f>IF(A106=1,1,IF(A106=Results!$B$4,1,2))</x:f>
        <x:v>2</x:v>
      </x:c>
      <x:c r="G106" s="35" t="n">
        <x:f>IF(A106=1,"",B105)</x:f>
        <x:v>10</x:v>
      </x:c>
      <x:c r="H106" s="35" t="n">
        <x:f>IF(A106=Results!$B$4,"",B107)</x:f>
        <x:v>10</x:v>
      </x:c>
      <x:c r="I106" s="35" t="n">
        <x:f>IF(A106=1,H106,IF(A106=Results!$B$4,G106,AVERAGE(G106,H106)))</x:f>
        <x:v>10</x:v>
      </x:c>
      <x:c r="J106" s="35" t="n">
        <x:f>I106-Results!$B$5</x:f>
        <x:v>-1.9060092449922958</x:v>
      </x:c>
      <x:c r="K106" s="35" t="n">
        <x:f>E106*J106</x:f>
        <x:v>-7.803184227957673</x:v>
      </x:c>
      <x:c r="L106" s="35" t="n">
        <x:f>E106^2</x:f>
        <x:v>16.760760302088553</x:v>
      </x:c>
      <x:c r="M106" s="35" t="n">
        <x:f>IF(Results!$B$8=0,"",K106/(Results!$B$8/Results!$B$4))</x:f>
        <x:v>-0.7487900286146502</x:v>
      </x:c>
      <x:c r="N106" s="16" t="str">
        <x:f>IF(AND(E106&gt;0,J106&gt;0),"High-High",IF(AND(E106&lt;0,J106&lt;0),"Low-Low",IF(AND(E106&gt;0,J106&lt;0),"High-Low",IF(AND(E106&lt;0,J106&gt;0),"Low-High","Near Mean"))))</x:f>
        <x:v>High-Low</x:v>
      </x:c>
    </x:row>
    <x:row r="107">
      <x:c r="A107" s="34" t="n">
        <x:f>ROW()-1</x:f>
        <x:v>106</x:v>
      </x:c>
      <x:c r="B107" s="35" t="n">
        <x:f>Data!$AG107</x:f>
        <x:v>10</x:v>
      </x:c>
      <x:c r="C107" s="35" t="n">
        <x:f>Data!$AH107</x:f>
        <x:v>106</x:v>
      </x:c>
      <x:c r="D107" s="35" t="n">
        <x:f>Data!$AI107</x:f>
        <x:v>0</x:v>
      </x:c>
      <x:c r="E107" s="35" t="n">
        <x:f>B107-Results!$B$5</x:f>
        <x:v>-1.9060092449922958</x:v>
      </x:c>
      <x:c r="F107" s="35" t="n">
        <x:f>IF(A107=1,1,IF(A107=Results!$B$4,1,2))</x:f>
        <x:v>2</x:v>
      </x:c>
      <x:c r="G107" s="35" t="n">
        <x:f>IF(A107=1,"",B106)</x:f>
        <x:v>16</x:v>
      </x:c>
      <x:c r="H107" s="35" t="n">
        <x:f>IF(A107=Results!$B$4,"",B108)</x:f>
        <x:v>10</x:v>
      </x:c>
      <x:c r="I107" s="35" t="n">
        <x:f>IF(A107=1,H107,IF(A107=Results!$B$4,G107,AVERAGE(G107,H107)))</x:f>
        <x:v>13</x:v>
      </x:c>
      <x:c r="J107" s="35" t="n">
        <x:f>I107-Results!$B$5</x:f>
        <x:v>1.0939907550077042</x:v>
      </x:c>
      <x:c r="K107" s="35" t="n">
        <x:f>E107*J107</x:f>
        <x:v>-2.085156492980786</x:v>
      </x:c>
      <x:c r="L107" s="35" t="n">
        <x:f>E107^2</x:f>
        <x:v>3.6328712419961016</x:v>
      </x:c>
      <x:c r="M107" s="35" t="n">
        <x:f>IF(Results!$B$8=0,"",K107/(Results!$B$8/Results!$B$4))</x:f>
        <x:v>-0.20009067381121629</x:v>
      </x:c>
      <x:c r="N107" s="16" t="str">
        <x:f>IF(AND(E107&gt;0,J107&gt;0),"High-High",IF(AND(E107&lt;0,J107&lt;0),"Low-Low",IF(AND(E107&gt;0,J107&lt;0),"High-Low",IF(AND(E107&lt;0,J107&gt;0),"Low-High","Near Mean"))))</x:f>
        <x:v>Low-High</x:v>
      </x:c>
    </x:row>
    <x:row r="108">
      <x:c r="A108" s="34" t="n">
        <x:f>ROW()-1</x:f>
        <x:v>107</x:v>
      </x:c>
      <x:c r="B108" s="35" t="n">
        <x:f>Data!$AG108</x:f>
        <x:v>10</x:v>
      </x:c>
      <x:c r="C108" s="35" t="n">
        <x:f>Data!$AH108</x:f>
        <x:v>107</x:v>
      </x:c>
      <x:c r="D108" s="35" t="n">
        <x:f>Data!$AI108</x:f>
        <x:v>0</x:v>
      </x:c>
      <x:c r="E108" s="35" t="n">
        <x:f>B108-Results!$B$5</x:f>
        <x:v>-1.9060092449922958</x:v>
      </x:c>
      <x:c r="F108" s="35" t="n">
        <x:f>IF(A108=1,1,IF(A108=Results!$B$4,1,2))</x:f>
        <x:v>2</x:v>
      </x:c>
      <x:c r="G108" s="35" t="n">
        <x:f>IF(A108=1,"",B107)</x:f>
        <x:v>10</x:v>
      </x:c>
      <x:c r="H108" s="35" t="n">
        <x:f>IF(A108=Results!$B$4,"",B109)</x:f>
        <x:v>14</x:v>
      </x:c>
      <x:c r="I108" s="35" t="n">
        <x:f>IF(A108=1,H108,IF(A108=Results!$B$4,G108,AVERAGE(G108,H108)))</x:f>
        <x:v>12</x:v>
      </x:c>
      <x:c r="J108" s="35" t="n">
        <x:f>I108-Results!$B$5</x:f>
        <x:v>0.09399075500770415</x:v>
      </x:c>
      <x:c r="K108" s="35" t="n">
        <x:f>E108*J108</x:f>
        <x:v>-0.17914724798849005</x:v>
      </x:c>
      <x:c r="L108" s="35" t="n">
        <x:f>E108^2</x:f>
        <x:v>3.6328712419961016</x:v>
      </x:c>
      <x:c r="M108" s="35" t="n">
        <x:f>IF(Results!$B$8=0,"",K108/(Results!$B$8/Results!$B$4))</x:f>
        <x:v>-0.017190888876738298</x:v>
      </x:c>
      <x:c r="N108" s="16" t="str">
        <x:f>IF(AND(E108&gt;0,J108&gt;0),"High-High",IF(AND(E108&lt;0,J108&lt;0),"Low-Low",IF(AND(E108&gt;0,J108&lt;0),"High-Low",IF(AND(E108&lt;0,J108&gt;0),"Low-High","Near Mean"))))</x:f>
        <x:v>Low-High</x:v>
      </x:c>
    </x:row>
    <x:row r="109">
      <x:c r="A109" s="34" t="n">
        <x:f>ROW()-1</x:f>
        <x:v>108</x:v>
      </x:c>
      <x:c r="B109" s="35" t="n">
        <x:f>Data!$AG109</x:f>
        <x:v>14</x:v>
      </x:c>
      <x:c r="C109" s="35" t="n">
        <x:f>Data!$AH109</x:f>
        <x:v>108</x:v>
      </x:c>
      <x:c r="D109" s="35" t="n">
        <x:f>Data!$AI109</x:f>
        <x:v>0</x:v>
      </x:c>
      <x:c r="E109" s="35" t="n">
        <x:f>B109-Results!$B$5</x:f>
        <x:v>2.093990755007704</x:v>
      </x:c>
      <x:c r="F109" s="35" t="n">
        <x:f>IF(A109=1,1,IF(A109=Results!$B$4,1,2))</x:f>
        <x:v>2</x:v>
      </x:c>
      <x:c r="G109" s="35" t="n">
        <x:f>IF(A109=1,"",B108)</x:f>
        <x:v>10</x:v>
      </x:c>
      <x:c r="H109" s="35" t="n">
        <x:f>IF(A109=Results!$B$4,"",B110)</x:f>
        <x:v>11</x:v>
      </x:c>
      <x:c r="I109" s="35" t="n">
        <x:f>IF(A109=1,H109,IF(A109=Results!$B$4,G109,AVERAGE(G109,H109)))</x:f>
        <x:v>10.5</x:v>
      </x:c>
      <x:c r="J109" s="35" t="n">
        <x:f>I109-Results!$B$5</x:f>
        <x:v>-1.4060092449922958</x:v>
      </x:c>
      <x:c r="K109" s="35" t="n">
        <x:f>E109*J109</x:f>
        <x:v>-2.9441703604692298</x:v>
      </x:c>
      <x:c r="L109" s="35" t="n">
        <x:f>E109^2</x:f>
        <x:v>4.384797282057735</x:v>
      </x:c>
      <x:c r="M109" s="35" t="n">
        <x:f>IF(Results!$B$8=0,"",K109/(Results!$B$8/Results!$B$4))</x:f>
        <x:v>-0.28252125594619726</x:v>
      </x:c>
      <x:c r="N109" s="16" t="str">
        <x:f>IF(AND(E109&gt;0,J109&gt;0),"High-High",IF(AND(E109&lt;0,J109&lt;0),"Low-Low",IF(AND(E109&gt;0,J109&lt;0),"High-Low",IF(AND(E109&lt;0,J109&gt;0),"Low-High","Near Mean"))))</x:f>
        <x:v>High-Low</x:v>
      </x:c>
    </x:row>
    <x:row r="110">
      <x:c r="A110" s="34" t="n">
        <x:f>ROW()-1</x:f>
        <x:v>109</x:v>
      </x:c>
      <x:c r="B110" s="35" t="n">
        <x:f>Data!$AG110</x:f>
        <x:v>11</x:v>
      </x:c>
      <x:c r="C110" s="35" t="n">
        <x:f>Data!$AH110</x:f>
        <x:v>109</x:v>
      </x:c>
      <x:c r="D110" s="35" t="n">
        <x:f>Data!$AI110</x:f>
        <x:v>0</x:v>
      </x:c>
      <x:c r="E110" s="35" t="n">
        <x:f>B110-Results!$B$5</x:f>
        <x:v>-0.9060092449922958</x:v>
      </x:c>
      <x:c r="F110" s="35" t="n">
        <x:f>IF(A110=1,1,IF(A110=Results!$B$4,1,2))</x:f>
        <x:v>2</x:v>
      </x:c>
      <x:c r="G110" s="35" t="n">
        <x:f>IF(A110=1,"",B109)</x:f>
        <x:v>14</x:v>
      </x:c>
      <x:c r="H110" s="35" t="n">
        <x:f>IF(A110=Results!$B$4,"",B111)</x:f>
        <x:v>14</x:v>
      </x:c>
      <x:c r="I110" s="35" t="n">
        <x:f>IF(A110=1,H110,IF(A110=Results!$B$4,G110,AVERAGE(G110,H110)))</x:f>
        <x:v>14</x:v>
      </x:c>
      <x:c r="J110" s="35" t="n">
        <x:f>I110-Results!$B$5</x:f>
        <x:v>2.093990755007704</x:v>
      </x:c>
      <x:c r="K110" s="35" t="n">
        <x:f>E110*J110</x:f>
        <x:v>-1.8971749829653777</x:v>
      </x:c>
      <x:c r="L110" s="35" t="n">
        <x:f>E110^2</x:f>
        <x:v>0.82085275201151</x:v>
      </x:c>
      <x:c r="M110" s="35" t="n">
        <x:f>IF(Results!$B$8=0,"",K110/(Results!$B$8/Results!$B$4))</x:f>
        <x:v>-0.18205205314670025</x:v>
      </x:c>
      <x:c r="N110" s="16" t="str">
        <x:f>IF(AND(E110&gt;0,J110&gt;0),"High-High",IF(AND(E110&lt;0,J110&lt;0),"Low-Low",IF(AND(E110&gt;0,J110&lt;0),"High-Low",IF(AND(E110&lt;0,J110&gt;0),"Low-High","Near Mean"))))</x:f>
        <x:v>Low-High</x:v>
      </x:c>
    </x:row>
    <x:row r="111">
      <x:c r="A111" s="34" t="n">
        <x:f>ROW()-1</x:f>
        <x:v>110</x:v>
      </x:c>
      <x:c r="B111" s="35" t="n">
        <x:f>Data!$AG111</x:f>
        <x:v>14</x:v>
      </x:c>
      <x:c r="C111" s="35" t="n">
        <x:f>Data!$AH111</x:f>
        <x:v>110</x:v>
      </x:c>
      <x:c r="D111" s="35" t="n">
        <x:f>Data!$AI111</x:f>
        <x:v>0</x:v>
      </x:c>
      <x:c r="E111" s="35" t="n">
        <x:f>B111-Results!$B$5</x:f>
        <x:v>2.093990755007704</x:v>
      </x:c>
      <x:c r="F111" s="35" t="n">
        <x:f>IF(A111=1,1,IF(A111=Results!$B$4,1,2))</x:f>
        <x:v>2</x:v>
      </x:c>
      <x:c r="G111" s="35" t="n">
        <x:f>IF(A111=1,"",B110)</x:f>
        <x:v>11</x:v>
      </x:c>
      <x:c r="H111" s="35" t="n">
        <x:f>IF(A111=Results!$B$4,"",B112)</x:f>
        <x:v>14</x:v>
      </x:c>
      <x:c r="I111" s="35" t="n">
        <x:f>IF(A111=1,H111,IF(A111=Results!$B$4,G111,AVERAGE(G111,H111)))</x:f>
        <x:v>12.5</x:v>
      </x:c>
      <x:c r="J111" s="35" t="n">
        <x:f>I111-Results!$B$5</x:f>
        <x:v>0.5939907550077042</x:v>
      </x:c>
      <x:c r="K111" s="35" t="n">
        <x:f>E111*J111</x:f>
        <x:v>1.2438111495461786</x:v>
      </x:c>
      <x:c r="L111" s="35" t="n">
        <x:f>E111^2</x:f>
        <x:v>4.384797282057735</x:v>
      </x:c>
      <x:c r="M111" s="35" t="n">
        <x:f>IF(Results!$B$8=0,"",K111/(Results!$B$8/Results!$B$4))</x:f>
        <x:v>0.11935555525179072</x:v>
      </x:c>
      <x:c r="N111" s="16" t="str">
        <x:f>IF(AND(E111&gt;0,J111&gt;0),"High-High",IF(AND(E111&lt;0,J111&lt;0),"Low-Low",IF(AND(E111&gt;0,J111&lt;0),"High-Low",IF(AND(E111&lt;0,J111&gt;0),"Low-High","Near Mean"))))</x:f>
        <x:v>High-High</x:v>
      </x:c>
    </x:row>
    <x:row r="112">
      <x:c r="A112" s="34" t="n">
        <x:f>ROW()-1</x:f>
        <x:v>111</x:v>
      </x:c>
      <x:c r="B112" s="35" t="n">
        <x:f>Data!$AG112</x:f>
        <x:v>14</x:v>
      </x:c>
      <x:c r="C112" s="35" t="n">
        <x:f>Data!$AH112</x:f>
        <x:v>111</x:v>
      </x:c>
      <x:c r="D112" s="35" t="n">
        <x:f>Data!$AI112</x:f>
        <x:v>0</x:v>
      </x:c>
      <x:c r="E112" s="35" t="n">
        <x:f>B112-Results!$B$5</x:f>
        <x:v>2.093990755007704</x:v>
      </x:c>
      <x:c r="F112" s="35" t="n">
        <x:f>IF(A112=1,1,IF(A112=Results!$B$4,1,2))</x:f>
        <x:v>2</x:v>
      </x:c>
      <x:c r="G112" s="35" t="n">
        <x:f>IF(A112=1,"",B111)</x:f>
        <x:v>14</x:v>
      </x:c>
      <x:c r="H112" s="35" t="n">
        <x:f>IF(A112=Results!$B$4,"",B113)</x:f>
        <x:v>11</x:v>
      </x:c>
      <x:c r="I112" s="35" t="n">
        <x:f>IF(A112=1,H112,IF(A112=Results!$B$4,G112,AVERAGE(G112,H112)))</x:f>
        <x:v>12.5</x:v>
      </x:c>
      <x:c r="J112" s="35" t="n">
        <x:f>I112-Results!$B$5</x:f>
        <x:v>0.5939907550077042</x:v>
      </x:c>
      <x:c r="K112" s="35" t="n">
        <x:f>E112*J112</x:f>
        <x:v>1.2438111495461786</x:v>
      </x:c>
      <x:c r="L112" s="35" t="n">
        <x:f>E112^2</x:f>
        <x:v>4.384797282057735</x:v>
      </x:c>
      <x:c r="M112" s="35" t="n">
        <x:f>IF(Results!$B$8=0,"",K112/(Results!$B$8/Results!$B$4))</x:f>
        <x:v>0.11935555525179072</x:v>
      </x:c>
      <x:c r="N112" s="16" t="str">
        <x:f>IF(AND(E112&gt;0,J112&gt;0),"High-High",IF(AND(E112&lt;0,J112&lt;0),"Low-Low",IF(AND(E112&gt;0,J112&lt;0),"High-Low",IF(AND(E112&lt;0,J112&gt;0),"Low-High","Near Mean"))))</x:f>
        <x:v>High-High</x:v>
      </x:c>
    </x:row>
    <x:row r="113">
      <x:c r="A113" s="34" t="n">
        <x:f>ROW()-1</x:f>
        <x:v>112</x:v>
      </x:c>
      <x:c r="B113" s="35" t="n">
        <x:f>Data!$AG113</x:f>
        <x:v>11</x:v>
      </x:c>
      <x:c r="C113" s="35" t="n">
        <x:f>Data!$AH113</x:f>
        <x:v>112</x:v>
      </x:c>
      <x:c r="D113" s="35" t="n">
        <x:f>Data!$AI113</x:f>
        <x:v>0</x:v>
      </x:c>
      <x:c r="E113" s="35" t="n">
        <x:f>B113-Results!$B$5</x:f>
        <x:v>-0.9060092449922958</x:v>
      </x:c>
      <x:c r="F113" s="35" t="n">
        <x:f>IF(A113=1,1,IF(A113=Results!$B$4,1,2))</x:f>
        <x:v>2</x:v>
      </x:c>
      <x:c r="G113" s="35" t="n">
        <x:f>IF(A113=1,"",B112)</x:f>
        <x:v>14</x:v>
      </x:c>
      <x:c r="H113" s="35" t="n">
        <x:f>IF(A113=Results!$B$4,"",B114)</x:f>
        <x:v>10</x:v>
      </x:c>
      <x:c r="I113" s="35" t="n">
        <x:f>IF(A113=1,H113,IF(A113=Results!$B$4,G113,AVERAGE(G113,H113)))</x:f>
        <x:v>12</x:v>
      </x:c>
      <x:c r="J113" s="35" t="n">
        <x:f>I113-Results!$B$5</x:f>
        <x:v>0.09399075500770415</x:v>
      </x:c>
      <x:c r="K113" s="35" t="n">
        <x:f>E113*J113</x:f>
        <x:v>-0.08515649298078588</x:v>
      </x:c>
      <x:c r="L113" s="35" t="n">
        <x:f>E113^2</x:f>
        <x:v>0.82085275201151</x:v>
      </x:c>
      <x:c r="M113" s="35" t="n">
        <x:f>IF(Results!$B$8=0,"",K113/(Results!$B$8/Results!$B$4))</x:f>
        <x:v>-0.00817157854448029</x:v>
      </x:c>
      <x:c r="N113" s="16" t="str">
        <x:f>IF(AND(E113&gt;0,J113&gt;0),"High-High",IF(AND(E113&lt;0,J113&lt;0),"Low-Low",IF(AND(E113&gt;0,J113&lt;0),"High-Low",IF(AND(E113&lt;0,J113&gt;0),"Low-High","Near Mean"))))</x:f>
        <x:v>Low-High</x:v>
      </x:c>
    </x:row>
    <x:row r="114">
      <x:c r="A114" s="34" t="n">
        <x:f>ROW()-1</x:f>
        <x:v>113</x:v>
      </x:c>
      <x:c r="B114" s="35" t="n">
        <x:f>Data!$AG114</x:f>
        <x:v>10</x:v>
      </x:c>
      <x:c r="C114" s="35" t="n">
        <x:f>Data!$AH114</x:f>
        <x:v>113</x:v>
      </x:c>
      <x:c r="D114" s="35" t="n">
        <x:f>Data!$AI114</x:f>
        <x:v>0</x:v>
      </x:c>
      <x:c r="E114" s="35" t="n">
        <x:f>B114-Results!$B$5</x:f>
        <x:v>-1.9060092449922958</x:v>
      </x:c>
      <x:c r="F114" s="35" t="n">
        <x:f>IF(A114=1,1,IF(A114=Results!$B$4,1,2))</x:f>
        <x:v>2</x:v>
      </x:c>
      <x:c r="G114" s="35" t="n">
        <x:f>IF(A114=1,"",B113)</x:f>
        <x:v>11</x:v>
      </x:c>
      <x:c r="H114" s="35" t="n">
        <x:f>IF(A114=Results!$B$4,"",B115)</x:f>
        <x:v>18</x:v>
      </x:c>
      <x:c r="I114" s="35" t="n">
        <x:f>IF(A114=1,H114,IF(A114=Results!$B$4,G114,AVERAGE(G114,H114)))</x:f>
        <x:v>14.5</x:v>
      </x:c>
      <x:c r="J114" s="35" t="n">
        <x:f>I114-Results!$B$5</x:f>
        <x:v>2.593990755007704</x:v>
      </x:c>
      <x:c r="K114" s="35" t="n">
        <x:f>E114*J114</x:f>
        <x:v>-4.944170360469229</x:v>
      </x:c>
      <x:c r="L114" s="35" t="n">
        <x:f>E114^2</x:f>
        <x:v>3.6328712419961016</x:v>
      </x:c>
      <x:c r="M114" s="35" t="n">
        <x:f>IF(Results!$B$8=0,"",K114/(Results!$B$8/Results!$B$4))</x:f>
        <x:v>-0.4744403512129332</x:v>
      </x:c>
      <x:c r="N114" s="16" t="str">
        <x:f>IF(AND(E114&gt;0,J114&gt;0),"High-High",IF(AND(E114&lt;0,J114&lt;0),"Low-Low",IF(AND(E114&gt;0,J114&lt;0),"High-Low",IF(AND(E114&lt;0,J114&gt;0),"Low-High","Near Mean"))))</x:f>
        <x:v>Low-High</x:v>
      </x:c>
    </x:row>
    <x:row r="115">
      <x:c r="A115" s="34" t="n">
        <x:f>ROW()-1</x:f>
        <x:v>114</x:v>
      </x:c>
      <x:c r="B115" s="35" t="n">
        <x:f>Data!$AG115</x:f>
        <x:v>18</x:v>
      </x:c>
      <x:c r="C115" s="35" t="n">
        <x:f>Data!$AH115</x:f>
        <x:v>114</x:v>
      </x:c>
      <x:c r="D115" s="35" t="n">
        <x:f>Data!$AI115</x:f>
        <x:v>0</x:v>
      </x:c>
      <x:c r="E115" s="35" t="n">
        <x:f>B115-Results!$B$5</x:f>
        <x:v>6.093990755007704</x:v>
      </x:c>
      <x:c r="F115" s="35" t="n">
        <x:f>IF(A115=1,1,IF(A115=Results!$B$4,1,2))</x:f>
        <x:v>2</x:v>
      </x:c>
      <x:c r="G115" s="35" t="n">
        <x:f>IF(A115=1,"",B114)</x:f>
        <x:v>10</x:v>
      </x:c>
      <x:c r="H115" s="35" t="n">
        <x:f>IF(A115=Results!$B$4,"",B116)</x:f>
        <x:v>10</x:v>
      </x:c>
      <x:c r="I115" s="35" t="n">
        <x:f>IF(A115=1,H115,IF(A115=Results!$B$4,G115,AVERAGE(G115,H115)))</x:f>
        <x:v>10</x:v>
      </x:c>
      <x:c r="J115" s="35" t="n">
        <x:f>I115-Results!$B$5</x:f>
        <x:v>-1.9060092449922958</x:v>
      </x:c>
      <x:c r="K115" s="35" t="n">
        <x:f>E115*J115</x:f>
        <x:v>-11.615202717942266</x:v>
      </x:c>
      <x:c r="L115" s="35" t="n">
        <x:f>E115^2</x:f>
        <x:v>37.136723322119366</x:v>
      </x:c>
      <x:c r="M115" s="35" t="n">
        <x:f>IF(Results!$B$8=0,"",K115/(Results!$B$8/Results!$B$4))</x:f>
        <x:v>-1.1145895984836063</x:v>
      </x:c>
      <x:c r="N115" s="16" t="str">
        <x:f>IF(AND(E115&gt;0,J115&gt;0),"High-High",IF(AND(E115&lt;0,J115&lt;0),"Low-Low",IF(AND(E115&gt;0,J115&lt;0),"High-Low",IF(AND(E115&lt;0,J115&gt;0),"Low-High","Near Mean"))))</x:f>
        <x:v>High-Low</x:v>
      </x:c>
    </x:row>
    <x:row r="116">
      <x:c r="A116" s="34" t="n">
        <x:f>ROW()-1</x:f>
        <x:v>115</x:v>
      </x:c>
      <x:c r="B116" s="35" t="n">
        <x:f>Data!$AG116</x:f>
        <x:v>10</x:v>
      </x:c>
      <x:c r="C116" s="35" t="n">
        <x:f>Data!$AH116</x:f>
        <x:v>115</x:v>
      </x:c>
      <x:c r="D116" s="35" t="n">
        <x:f>Data!$AI116</x:f>
        <x:v>0</x:v>
      </x:c>
      <x:c r="E116" s="35" t="n">
        <x:f>B116-Results!$B$5</x:f>
        <x:v>-1.9060092449922958</x:v>
      </x:c>
      <x:c r="F116" s="35" t="n">
        <x:f>IF(A116=1,1,IF(A116=Results!$B$4,1,2))</x:f>
        <x:v>2</x:v>
      </x:c>
      <x:c r="G116" s="35" t="n">
        <x:f>IF(A116=1,"",B115)</x:f>
        <x:v>18</x:v>
      </x:c>
      <x:c r="H116" s="35" t="n">
        <x:f>IF(A116=Results!$B$4,"",B117)</x:f>
        <x:v>14</x:v>
      </x:c>
      <x:c r="I116" s="35" t="n">
        <x:f>IF(A116=1,H116,IF(A116=Results!$B$4,G116,AVERAGE(G116,H116)))</x:f>
        <x:v>16</x:v>
      </x:c>
      <x:c r="J116" s="35" t="n">
        <x:f>I116-Results!$B$5</x:f>
        <x:v>4.093990755007704</x:v>
      </x:c>
      <x:c r="K116" s="35" t="n">
        <x:f>E116*J116</x:f>
        <x:v>-7.803184227957673</x:v>
      </x:c>
      <x:c r="L116" s="35" t="n">
        <x:f>E116^2</x:f>
        <x:v>3.6328712419961016</x:v>
      </x:c>
      <x:c r="M116" s="35" t="n">
        <x:f>IF(Results!$B$8=0,"",K116/(Results!$B$8/Results!$B$4))</x:f>
        <x:v>-0.7487900286146502</x:v>
      </x:c>
      <x:c r="N116" s="16" t="str">
        <x:f>IF(AND(E116&gt;0,J116&gt;0),"High-High",IF(AND(E116&lt;0,J116&lt;0),"Low-Low",IF(AND(E116&gt;0,J116&lt;0),"High-Low",IF(AND(E116&lt;0,J116&gt;0),"Low-High","Near Mean"))))</x:f>
        <x:v>Low-High</x:v>
      </x:c>
    </x:row>
    <x:row r="117">
      <x:c r="A117" s="34" t="n">
        <x:f>ROW()-1</x:f>
        <x:v>116</x:v>
      </x:c>
      <x:c r="B117" s="35" t="n">
        <x:f>Data!$AG117</x:f>
        <x:v>14</x:v>
      </x:c>
      <x:c r="C117" s="35" t="n">
        <x:f>Data!$AH117</x:f>
        <x:v>116</x:v>
      </x:c>
      <x:c r="D117" s="35" t="n">
        <x:f>Data!$AI117</x:f>
        <x:v>0</x:v>
      </x:c>
      <x:c r="E117" s="35" t="n">
        <x:f>B117-Results!$B$5</x:f>
        <x:v>2.093990755007704</x:v>
      </x:c>
      <x:c r="F117" s="35" t="n">
        <x:f>IF(A117=1,1,IF(A117=Results!$B$4,1,2))</x:f>
        <x:v>2</x:v>
      </x:c>
      <x:c r="G117" s="35" t="n">
        <x:f>IF(A117=1,"",B116)</x:f>
        <x:v>10</x:v>
      </x:c>
      <x:c r="H117" s="35" t="n">
        <x:f>IF(A117=Results!$B$4,"",B118)</x:f>
        <x:v>16</x:v>
      </x:c>
      <x:c r="I117" s="35" t="n">
        <x:f>IF(A117=1,H117,IF(A117=Results!$B$4,G117,AVERAGE(G117,H117)))</x:f>
        <x:v>13</x:v>
      </x:c>
      <x:c r="J117" s="35" t="n">
        <x:f>I117-Results!$B$5</x:f>
        <x:v>1.0939907550077042</x:v>
      </x:c>
      <x:c r="K117" s="35" t="n">
        <x:f>E117*J117</x:f>
        <x:v>2.2908065270500306</x:v>
      </x:c>
      <x:c r="L117" s="35" t="n">
        <x:f>E117^2</x:f>
        <x:v>4.384797282057735</x:v>
      </x:c>
      <x:c r="M117" s="35" t="n">
        <x:f>IF(Results!$B$8=0,"",K117/(Results!$B$8/Results!$B$4))</x:f>
        <x:v>0.2198247580512877</x:v>
      </x:c>
      <x:c r="N117" s="16" t="str">
        <x:f>IF(AND(E117&gt;0,J117&gt;0),"High-High",IF(AND(E117&lt;0,J117&lt;0),"Low-Low",IF(AND(E117&gt;0,J117&lt;0),"High-Low",IF(AND(E117&lt;0,J117&gt;0),"Low-High","Near Mean"))))</x:f>
        <x:v>High-High</x:v>
      </x:c>
    </x:row>
    <x:row r="118">
      <x:c r="A118" s="34" t="n">
        <x:f>ROW()-1</x:f>
        <x:v>117</x:v>
      </x:c>
      <x:c r="B118" s="35" t="n">
        <x:f>Data!$AG118</x:f>
        <x:v>16</x:v>
      </x:c>
      <x:c r="C118" s="35" t="n">
        <x:f>Data!$AH118</x:f>
        <x:v>117</x:v>
      </x:c>
      <x:c r="D118" s="35" t="n">
        <x:f>Data!$AI118</x:f>
        <x:v>0</x:v>
      </x:c>
      <x:c r="E118" s="35" t="n">
        <x:f>B118-Results!$B$5</x:f>
        <x:v>4.093990755007704</x:v>
      </x:c>
      <x:c r="F118" s="35" t="n">
        <x:f>IF(A118=1,1,IF(A118=Results!$B$4,1,2))</x:f>
        <x:v>2</x:v>
      </x:c>
      <x:c r="G118" s="35" t="n">
        <x:f>IF(A118=1,"",B117)</x:f>
        <x:v>14</x:v>
      </x:c>
      <x:c r="H118" s="35" t="n">
        <x:f>IF(A118=Results!$B$4,"",B119)</x:f>
        <x:v>15</x:v>
      </x:c>
      <x:c r="I118" s="35" t="n">
        <x:f>IF(A118=1,H118,IF(A118=Results!$B$4,G118,AVERAGE(G118,H118)))</x:f>
        <x:v>14.5</x:v>
      </x:c>
      <x:c r="J118" s="35" t="n">
        <x:f>I118-Results!$B$5</x:f>
        <x:v>2.593990755007704</x:v>
      </x:c>
      <x:c r="K118" s="35" t="n">
        <x:f>E118*J118</x:f>
        <x:v>10.619774169576996</x:v>
      </x:c>
      <x:c r="L118" s="35" t="n">
        <x:f>E118^2</x:f>
        <x:v>16.760760302088553</x:v>
      </x:c>
      <x:c r="M118" s="35" t="n">
        <x:f>IF(Results!$B$8=0,"",K118/(Results!$B$8/Results!$B$4))</x:f>
        <x:v>1.0190687252811348</x:v>
      </x:c>
      <x:c r="N118" s="16" t="str">
        <x:f>IF(AND(E118&gt;0,J118&gt;0),"High-High",IF(AND(E118&lt;0,J118&lt;0),"Low-Low",IF(AND(E118&gt;0,J118&lt;0),"High-Low",IF(AND(E118&lt;0,J118&gt;0),"Low-High","Near Mean"))))</x:f>
        <x:v>High-High</x:v>
      </x:c>
    </x:row>
    <x:row r="119">
      <x:c r="A119" s="34" t="n">
        <x:f>ROW()-1</x:f>
        <x:v>118</x:v>
      </x:c>
      <x:c r="B119" s="35" t="n">
        <x:f>Data!$AG119</x:f>
        <x:v>15</x:v>
      </x:c>
      <x:c r="C119" s="35" t="n">
        <x:f>Data!$AH119</x:f>
        <x:v>118</x:v>
      </x:c>
      <x:c r="D119" s="35" t="n">
        <x:f>Data!$AI119</x:f>
        <x:v>0</x:v>
      </x:c>
      <x:c r="E119" s="35" t="n">
        <x:f>B119-Results!$B$5</x:f>
        <x:v>3.093990755007704</x:v>
      </x:c>
      <x:c r="F119" s="35" t="n">
        <x:f>IF(A119=1,1,IF(A119=Results!$B$4,1,2))</x:f>
        <x:v>2</x:v>
      </x:c>
      <x:c r="G119" s="35" t="n">
        <x:f>IF(A119=1,"",B118)</x:f>
        <x:v>16</x:v>
      </x:c>
      <x:c r="H119" s="35" t="n">
        <x:f>IF(A119=Results!$B$4,"",B120)</x:f>
        <x:v>11</x:v>
      </x:c>
      <x:c r="I119" s="35" t="n">
        <x:f>IF(A119=1,H119,IF(A119=Results!$B$4,G119,AVERAGE(G119,H119)))</x:f>
        <x:v>13.5</x:v>
      </x:c>
      <x:c r="J119" s="35" t="n">
        <x:f>I119-Results!$B$5</x:f>
        <x:v>1.5939907550077042</x:v>
      </x:c>
      <x:c r="K119" s="35" t="n">
        <x:f>E119*J119</x:f>
        <x:v>4.931792659561587</x:v>
      </x:c>
      <x:c r="L119" s="35" t="n">
        <x:f>E119^2</x:f>
        <x:v>9.572778792073143</x:v>
      </x:c>
      <x:c r="M119" s="35" t="n">
        <x:f>IF(Results!$B$8=0,"",K119/(Results!$B$8/Results!$B$4))</x:f>
        <x:v>0.47325259263309477</x:v>
      </x:c>
      <x:c r="N119" s="16" t="str">
        <x:f>IF(AND(E119&gt;0,J119&gt;0),"High-High",IF(AND(E119&lt;0,J119&lt;0),"Low-Low",IF(AND(E119&gt;0,J119&lt;0),"High-Low",IF(AND(E119&lt;0,J119&gt;0),"Low-High","Near Mean"))))</x:f>
        <x:v>High-High</x:v>
      </x:c>
    </x:row>
    <x:row r="120">
      <x:c r="A120" s="34" t="n">
        <x:f>ROW()-1</x:f>
        <x:v>119</x:v>
      </x:c>
      <x:c r="B120" s="35" t="n">
        <x:f>Data!$AG120</x:f>
        <x:v>11</x:v>
      </x:c>
      <x:c r="C120" s="35" t="n">
        <x:f>Data!$AH120</x:f>
        <x:v>119</x:v>
      </x:c>
      <x:c r="D120" s="35" t="n">
        <x:f>Data!$AI120</x:f>
        <x:v>0</x:v>
      </x:c>
      <x:c r="E120" s="35" t="n">
        <x:f>B120-Results!$B$5</x:f>
        <x:v>-0.9060092449922958</x:v>
      </x:c>
      <x:c r="F120" s="35" t="n">
        <x:f>IF(A120=1,1,IF(A120=Results!$B$4,1,2))</x:f>
        <x:v>2</x:v>
      </x:c>
      <x:c r="G120" s="35" t="n">
        <x:f>IF(A120=1,"",B119)</x:f>
        <x:v>15</x:v>
      </x:c>
      <x:c r="H120" s="35" t="n">
        <x:f>IF(A120=Results!$B$4,"",B121)</x:f>
        <x:v>14</x:v>
      </x:c>
      <x:c r="I120" s="35" t="n">
        <x:f>IF(A120=1,H120,IF(A120=Results!$B$4,G120,AVERAGE(G120,H120)))</x:f>
        <x:v>14.5</x:v>
      </x:c>
      <x:c r="J120" s="35" t="n">
        <x:f>I120-Results!$B$5</x:f>
        <x:v>2.593990755007704</x:v>
      </x:c>
      <x:c r="K120" s="35" t="n">
        <x:f>E120*J120</x:f>
        <x:v>-2.3501796054615256</x:v>
      </x:c>
      <x:c r="L120" s="35" t="n">
        <x:f>E120^2</x:f>
        <x:v>0.82085275201151</x:v>
      </x:c>
      <x:c r="M120" s="35" t="n">
        <x:f>IF(Results!$B$8=0,"",K120/(Results!$B$8/Results!$B$4))</x:f>
        <x:v>-0.22552217179725526</x:v>
      </x:c>
      <x:c r="N120" s="16" t="str">
        <x:f>IF(AND(E120&gt;0,J120&gt;0),"High-High",IF(AND(E120&lt;0,J120&lt;0),"Low-Low",IF(AND(E120&gt;0,J120&lt;0),"High-Low",IF(AND(E120&lt;0,J120&gt;0),"Low-High","Near Mean"))))</x:f>
        <x:v>Low-High</x:v>
      </x:c>
    </x:row>
    <x:row r="121">
      <x:c r="A121" s="34" t="n">
        <x:f>ROW()-1</x:f>
        <x:v>120</x:v>
      </x:c>
      <x:c r="B121" s="35" t="n">
        <x:f>Data!$AG121</x:f>
        <x:v>14</x:v>
      </x:c>
      <x:c r="C121" s="35" t="n">
        <x:f>Data!$AH121</x:f>
        <x:v>120</x:v>
      </x:c>
      <x:c r="D121" s="35" t="n">
        <x:f>Data!$AI121</x:f>
        <x:v>0</x:v>
      </x:c>
      <x:c r="E121" s="35" t="n">
        <x:f>B121-Results!$B$5</x:f>
        <x:v>2.093990755007704</x:v>
      </x:c>
      <x:c r="F121" s="35" t="n">
        <x:f>IF(A121=1,1,IF(A121=Results!$B$4,1,2))</x:f>
        <x:v>2</x:v>
      </x:c>
      <x:c r="G121" s="35" t="n">
        <x:f>IF(A121=1,"",B120)</x:f>
        <x:v>11</x:v>
      </x:c>
      <x:c r="H121" s="35" t="n">
        <x:f>IF(A121=Results!$B$4,"",B122)</x:f>
        <x:v>14</x:v>
      </x:c>
      <x:c r="I121" s="35" t="n">
        <x:f>IF(A121=1,H121,IF(A121=Results!$B$4,G121,AVERAGE(G121,H121)))</x:f>
        <x:v>12.5</x:v>
      </x:c>
      <x:c r="J121" s="35" t="n">
        <x:f>I121-Results!$B$5</x:f>
        <x:v>0.5939907550077042</x:v>
      </x:c>
      <x:c r="K121" s="35" t="n">
        <x:f>E121*J121</x:f>
        <x:v>1.2438111495461786</x:v>
      </x:c>
      <x:c r="L121" s="35" t="n">
        <x:f>E121^2</x:f>
        <x:v>4.384797282057735</x:v>
      </x:c>
      <x:c r="M121" s="35" t="n">
        <x:f>IF(Results!$B$8=0,"",K121/(Results!$B$8/Results!$B$4))</x:f>
        <x:v>0.11935555525179072</x:v>
      </x:c>
      <x:c r="N121" s="16" t="str">
        <x:f>IF(AND(E121&gt;0,J121&gt;0),"High-High",IF(AND(E121&lt;0,J121&lt;0),"Low-Low",IF(AND(E121&gt;0,J121&lt;0),"High-Low",IF(AND(E121&lt;0,J121&gt;0),"Low-High","Near Mean"))))</x:f>
        <x:v>High-High</x:v>
      </x:c>
    </x:row>
    <x:row r="122">
      <x:c r="A122" s="34" t="n">
        <x:f>ROW()-1</x:f>
        <x:v>121</x:v>
      </x:c>
      <x:c r="B122" s="35" t="n">
        <x:f>Data!$AG122</x:f>
        <x:v>14</x:v>
      </x:c>
      <x:c r="C122" s="35" t="n">
        <x:f>Data!$AH122</x:f>
        <x:v>121</x:v>
      </x:c>
      <x:c r="D122" s="35" t="n">
        <x:f>Data!$AI122</x:f>
        <x:v>0</x:v>
      </x:c>
      <x:c r="E122" s="35" t="n">
        <x:f>B122-Results!$B$5</x:f>
        <x:v>2.093990755007704</x:v>
      </x:c>
      <x:c r="F122" s="35" t="n">
        <x:f>IF(A122=1,1,IF(A122=Results!$B$4,1,2))</x:f>
        <x:v>2</x:v>
      </x:c>
      <x:c r="G122" s="35" t="n">
        <x:f>IF(A122=1,"",B121)</x:f>
        <x:v>14</x:v>
      </x:c>
      <x:c r="H122" s="35" t="n">
        <x:f>IF(A122=Results!$B$4,"",B123)</x:f>
        <x:v>13</x:v>
      </x:c>
      <x:c r="I122" s="35" t="n">
        <x:f>IF(A122=1,H122,IF(A122=Results!$B$4,G122,AVERAGE(G122,H122)))</x:f>
        <x:v>13.5</x:v>
      </x:c>
      <x:c r="J122" s="35" t="n">
        <x:f>I122-Results!$B$5</x:f>
        <x:v>1.5939907550077042</x:v>
      </x:c>
      <x:c r="K122" s="35" t="n">
        <x:f>E122*J122</x:f>
        <x:v>3.3378019045538827</x:v>
      </x:c>
      <x:c r="L122" s="35" t="n">
        <x:f>E122^2</x:f>
        <x:v>4.384797282057735</x:v>
      </x:c>
      <x:c r="M122" s="35" t="n">
        <x:f>IF(Results!$B$8=0,"",K122/(Results!$B$8/Results!$B$4))</x:f>
        <x:v>0.3202939608507847</x:v>
      </x:c>
      <x:c r="N122" s="16" t="str">
        <x:f>IF(AND(E122&gt;0,J122&gt;0),"High-High",IF(AND(E122&lt;0,J122&lt;0),"Low-Low",IF(AND(E122&gt;0,J122&lt;0),"High-Low",IF(AND(E122&lt;0,J122&gt;0),"Low-High","Near Mean"))))</x:f>
        <x:v>High-High</x:v>
      </x:c>
    </x:row>
    <x:row r="123">
      <x:c r="A123" s="34" t="n">
        <x:f>ROW()-1</x:f>
        <x:v>122</x:v>
      </x:c>
      <x:c r="B123" s="35" t="n">
        <x:f>Data!$AG123</x:f>
        <x:v>13</x:v>
      </x:c>
      <x:c r="C123" s="35" t="n">
        <x:f>Data!$AH123</x:f>
        <x:v>122</x:v>
      </x:c>
      <x:c r="D123" s="35" t="n">
        <x:f>Data!$AI123</x:f>
        <x:v>0</x:v>
      </x:c>
      <x:c r="E123" s="35" t="n">
        <x:f>B123-Results!$B$5</x:f>
        <x:v>1.0939907550077042</x:v>
      </x:c>
      <x:c r="F123" s="35" t="n">
        <x:f>IF(A123=1,1,IF(A123=Results!$B$4,1,2))</x:f>
        <x:v>2</x:v>
      </x:c>
      <x:c r="G123" s="35" t="n">
        <x:f>IF(A123=1,"",B122)</x:f>
        <x:v>14</x:v>
      </x:c>
      <x:c r="H123" s="35" t="n">
        <x:f>IF(A123=Results!$B$4,"",B124)</x:f>
        <x:v>13</x:v>
      </x:c>
      <x:c r="I123" s="35" t="n">
        <x:f>IF(A123=1,H123,IF(A123=Results!$B$4,G123,AVERAGE(G123,H123)))</x:f>
        <x:v>13.5</x:v>
      </x:c>
      <x:c r="J123" s="35" t="n">
        <x:f>I123-Results!$B$5</x:f>
        <x:v>1.5939907550077042</x:v>
      </x:c>
      <x:c r="K123" s="35" t="n">
        <x:f>E123*J123</x:f>
        <x:v>1.7438111495461786</x:v>
      </x:c>
      <x:c r="L123" s="35" t="n">
        <x:f>E123^2</x:f>
        <x:v>1.1968157720423265</x:v>
      </x:c>
      <x:c r="M123" s="35" t="n">
        <x:f>IF(Results!$B$8=0,"",K123/(Results!$B$8/Results!$B$4))</x:f>
        <x:v>0.1673353290684747</x:v>
      </x:c>
      <x:c r="N123" s="16" t="str">
        <x:f>IF(AND(E123&gt;0,J123&gt;0),"High-High",IF(AND(E123&lt;0,J123&lt;0),"Low-Low",IF(AND(E123&gt;0,J123&lt;0),"High-Low",IF(AND(E123&lt;0,J123&gt;0),"Low-High","Near Mean"))))</x:f>
        <x:v>High-High</x:v>
      </x:c>
    </x:row>
    <x:row r="124">
      <x:c r="A124" s="34" t="n">
        <x:f>ROW()-1</x:f>
        <x:v>123</x:v>
      </x:c>
      <x:c r="B124" s="35" t="n">
        <x:f>Data!$AG124</x:f>
        <x:v>13</x:v>
      </x:c>
      <x:c r="C124" s="35" t="n">
        <x:f>Data!$AH124</x:f>
        <x:v>123</x:v>
      </x:c>
      <x:c r="D124" s="35" t="n">
        <x:f>Data!$AI124</x:f>
        <x:v>0</x:v>
      </x:c>
      <x:c r="E124" s="35" t="n">
        <x:f>B124-Results!$B$5</x:f>
        <x:v>1.0939907550077042</x:v>
      </x:c>
      <x:c r="F124" s="35" t="n">
        <x:f>IF(A124=1,1,IF(A124=Results!$B$4,1,2))</x:f>
        <x:v>2</x:v>
      </x:c>
      <x:c r="G124" s="35" t="n">
        <x:f>IF(A124=1,"",B123)</x:f>
        <x:v>13</x:v>
      </x:c>
      <x:c r="H124" s="35" t="n">
        <x:f>IF(A124=Results!$B$4,"",B125)</x:f>
        <x:v>13</x:v>
      </x:c>
      <x:c r="I124" s="35" t="n">
        <x:f>IF(A124=1,H124,IF(A124=Results!$B$4,G124,AVERAGE(G124,H124)))</x:f>
        <x:v>13</x:v>
      </x:c>
      <x:c r="J124" s="35" t="n">
        <x:f>I124-Results!$B$5</x:f>
        <x:v>1.0939907550077042</x:v>
      </x:c>
      <x:c r="K124" s="35" t="n">
        <x:f>E124*J124</x:f>
        <x:v>1.1968157720423265</x:v>
      </x:c>
      <x:c r="L124" s="35" t="n">
        <x:f>E124^2</x:f>
        <x:v>1.1968157720423265</x:v>
      </x:c>
      <x:c r="M124" s="35" t="n">
        <x:f>IF(Results!$B$8=0,"",K124/(Results!$B$8/Results!$B$4))</x:f>
        <x:v>0.11484590008566171</x:v>
      </x:c>
      <x:c r="N124" s="16" t="str">
        <x:f>IF(AND(E124&gt;0,J124&gt;0),"High-High",IF(AND(E124&lt;0,J124&lt;0),"Low-Low",IF(AND(E124&gt;0,J124&lt;0),"High-Low",IF(AND(E124&lt;0,J124&gt;0),"Low-High","Near Mean"))))</x:f>
        <x:v>High-High</x:v>
      </x:c>
    </x:row>
    <x:row r="125">
      <x:c r="A125" s="34" t="n">
        <x:f>ROW()-1</x:f>
        <x:v>124</x:v>
      </x:c>
      <x:c r="B125" s="35" t="n">
        <x:f>Data!$AG125</x:f>
        <x:v>13</x:v>
      </x:c>
      <x:c r="C125" s="35" t="n">
        <x:f>Data!$AH125</x:f>
        <x:v>124</x:v>
      </x:c>
      <x:c r="D125" s="35" t="n">
        <x:f>Data!$AI125</x:f>
        <x:v>0</x:v>
      </x:c>
      <x:c r="E125" s="35" t="n">
        <x:f>B125-Results!$B$5</x:f>
        <x:v>1.0939907550077042</x:v>
      </x:c>
      <x:c r="F125" s="35" t="n">
        <x:f>IF(A125=1,1,IF(A125=Results!$B$4,1,2))</x:f>
        <x:v>2</x:v>
      </x:c>
      <x:c r="G125" s="35" t="n">
        <x:f>IF(A125=1,"",B124)</x:f>
        <x:v>13</x:v>
      </x:c>
      <x:c r="H125" s="35" t="n">
        <x:f>IF(A125=Results!$B$4,"",B126)</x:f>
        <x:v>11</x:v>
      </x:c>
      <x:c r="I125" s="35" t="n">
        <x:f>IF(A125=1,H125,IF(A125=Results!$B$4,G125,AVERAGE(G125,H125)))</x:f>
        <x:v>12</x:v>
      </x:c>
      <x:c r="J125" s="35" t="n">
        <x:f>I125-Results!$B$5</x:f>
        <x:v>0.09399075500770415</x:v>
      </x:c>
      <x:c r="K125" s="35" t="n">
        <x:f>E125*J125</x:f>
        <x:v>0.10282501703462242</x:v>
      </x:c>
      <x:c r="L125" s="35" t="n">
        <x:f>E125^2</x:f>
        <x:v>1.1968157720423265</x:v>
      </x:c>
      <x:c r="M125" s="35" t="n">
        <x:f>IF(Results!$B$8=0,"",K125/(Results!$B$8/Results!$B$4))</x:f>
        <x:v>0.009867042120035726</x:v>
      </x:c>
      <x:c r="N125" s="16" t="str">
        <x:f>IF(AND(E125&gt;0,J125&gt;0),"High-High",IF(AND(E125&lt;0,J125&lt;0),"Low-Low",IF(AND(E125&gt;0,J125&lt;0),"High-Low",IF(AND(E125&lt;0,J125&gt;0),"Low-High","Near Mean"))))</x:f>
        <x:v>High-High</x:v>
      </x:c>
    </x:row>
    <x:row r="126">
      <x:c r="A126" s="34" t="n">
        <x:f>ROW()-1</x:f>
        <x:v>125</x:v>
      </x:c>
      <x:c r="B126" s="35" t="n">
        <x:f>Data!$AG126</x:f>
        <x:v>11</x:v>
      </x:c>
      <x:c r="C126" s="35" t="n">
        <x:f>Data!$AH126</x:f>
        <x:v>125</x:v>
      </x:c>
      <x:c r="D126" s="35" t="n">
        <x:f>Data!$AI126</x:f>
        <x:v>0</x:v>
      </x:c>
      <x:c r="E126" s="35" t="n">
        <x:f>B126-Results!$B$5</x:f>
        <x:v>-0.9060092449922958</x:v>
      </x:c>
      <x:c r="F126" s="35" t="n">
        <x:f>IF(A126=1,1,IF(A126=Results!$B$4,1,2))</x:f>
        <x:v>2</x:v>
      </x:c>
      <x:c r="G126" s="35" t="n">
        <x:f>IF(A126=1,"",B125)</x:f>
        <x:v>13</x:v>
      </x:c>
      <x:c r="H126" s="35" t="n">
        <x:f>IF(A126=Results!$B$4,"",B127)</x:f>
        <x:v>9</x:v>
      </x:c>
      <x:c r="I126" s="35" t="n">
        <x:f>IF(A126=1,H126,IF(A126=Results!$B$4,G126,AVERAGE(G126,H126)))</x:f>
        <x:v>11</x:v>
      </x:c>
      <x:c r="J126" s="35" t="n">
        <x:f>I126-Results!$B$5</x:f>
        <x:v>-0.9060092449922958</x:v>
      </x:c>
      <x:c r="K126" s="35" t="n">
        <x:f>E126*J126</x:f>
        <x:v>0.82085275201151</x:v>
      </x:c>
      <x:c r="L126" s="35" t="n">
        <x:f>E126^2</x:f>
        <x:v>0.82085275201151</x:v>
      </x:c>
      <x:c r="M126" s="35" t="n">
        <x:f>IF(Results!$B$8=0,"",K126/(Results!$B$8/Results!$B$4))</x:f>
        <x:v>0.0787686587566297</x:v>
      </x:c>
      <x:c r="N126" s="16" t="str">
        <x:f>IF(AND(E126&gt;0,J126&gt;0),"High-High",IF(AND(E126&lt;0,J126&lt;0),"Low-Low",IF(AND(E126&gt;0,J126&lt;0),"High-Low",IF(AND(E126&lt;0,J126&gt;0),"Low-High","Near Mean"))))</x:f>
        <x:v>Low-Low</x:v>
      </x:c>
    </x:row>
    <x:row r="127">
      <x:c r="A127" s="34" t="n">
        <x:f>ROW()-1</x:f>
        <x:v>126</x:v>
      </x:c>
      <x:c r="B127" s="35" t="n">
        <x:f>Data!$AG127</x:f>
        <x:v>9</x:v>
      </x:c>
      <x:c r="C127" s="35" t="n">
        <x:f>Data!$AH127</x:f>
        <x:v>126</x:v>
      </x:c>
      <x:c r="D127" s="35" t="n">
        <x:f>Data!$AI127</x:f>
        <x:v>0</x:v>
      </x:c>
      <x:c r="E127" s="35" t="n">
        <x:f>B127-Results!$B$5</x:f>
        <x:v>-2.906009244992296</x:v>
      </x:c>
      <x:c r="F127" s="35" t="n">
        <x:f>IF(A127=1,1,IF(A127=Results!$B$4,1,2))</x:f>
        <x:v>2</x:v>
      </x:c>
      <x:c r="G127" s="35" t="n">
        <x:f>IF(A127=1,"",B126)</x:f>
        <x:v>11</x:v>
      </x:c>
      <x:c r="H127" s="35" t="n">
        <x:f>IF(A127=Results!$B$4,"",B128)</x:f>
        <x:v>11</x:v>
      </x:c>
      <x:c r="I127" s="35" t="n">
        <x:f>IF(A127=1,H127,IF(A127=Results!$B$4,G127,AVERAGE(G127,H127)))</x:f>
        <x:v>11</x:v>
      </x:c>
      <x:c r="J127" s="35" t="n">
        <x:f>I127-Results!$B$5</x:f>
        <x:v>-0.9060092449922958</x:v>
      </x:c>
      <x:c r="K127" s="35" t="n">
        <x:f>E127*J127</x:f>
        <x:v>2.6328712419961016</x:v>
      </x:c>
      <x:c r="L127" s="35" t="n">
        <x:f>E127^2</x:f>
        <x:v>8.444889731980693</x:v>
      </x:c>
      <x:c r="M127" s="35" t="n">
        <x:f>IF(Results!$B$8=0,"",K127/(Results!$B$8/Results!$B$4))</x:f>
        <x:v>0.25264913335884964</x:v>
      </x:c>
      <x:c r="N127" s="16" t="str">
        <x:f>IF(AND(E127&gt;0,J127&gt;0),"High-High",IF(AND(E127&lt;0,J127&lt;0),"Low-Low",IF(AND(E127&gt;0,J127&lt;0),"High-Low",IF(AND(E127&lt;0,J127&gt;0),"Low-High","Near Mean"))))</x:f>
        <x:v>Low-Low</x:v>
      </x:c>
    </x:row>
    <x:row r="128">
      <x:c r="A128" s="34" t="n">
        <x:f>ROW()-1</x:f>
        <x:v>127</x:v>
      </x:c>
      <x:c r="B128" s="35" t="n">
        <x:f>Data!$AG128</x:f>
        <x:v>11</x:v>
      </x:c>
      <x:c r="C128" s="35" t="n">
        <x:f>Data!$AH128</x:f>
        <x:v>127</x:v>
      </x:c>
      <x:c r="D128" s="35" t="n">
        <x:f>Data!$AI128</x:f>
        <x:v>0</x:v>
      </x:c>
      <x:c r="E128" s="35" t="n">
        <x:f>B128-Results!$B$5</x:f>
        <x:v>-0.9060092449922958</x:v>
      </x:c>
      <x:c r="F128" s="35" t="n">
        <x:f>IF(A128=1,1,IF(A128=Results!$B$4,1,2))</x:f>
        <x:v>2</x:v>
      </x:c>
      <x:c r="G128" s="35" t="n">
        <x:f>IF(A128=1,"",B127)</x:f>
        <x:v>9</x:v>
      </x:c>
      <x:c r="H128" s="35" t="n">
        <x:f>IF(A128=Results!$B$4,"",B129)</x:f>
        <x:v>11</x:v>
      </x:c>
      <x:c r="I128" s="35" t="n">
        <x:f>IF(A128=1,H128,IF(A128=Results!$B$4,G128,AVERAGE(G128,H128)))</x:f>
        <x:v>10</x:v>
      </x:c>
      <x:c r="J128" s="35" t="n">
        <x:f>I128-Results!$B$5</x:f>
        <x:v>-1.9060092449922958</x:v>
      </x:c>
      <x:c r="K128" s="35" t="n">
        <x:f>E128*J128</x:f>
        <x:v>1.7268619970038057</x:v>
      </x:c>
      <x:c r="L128" s="35" t="n">
        <x:f>E128^2</x:f>
        <x:v>0.82085275201151</x:v>
      </x:c>
      <x:c r="M128" s="35" t="n">
        <x:f>IF(Results!$B$8=0,"",K128/(Results!$B$8/Results!$B$4))</x:f>
        <x:v>0.16570889605773967</x:v>
      </x:c>
      <x:c r="N128" s="16" t="str">
        <x:f>IF(AND(E128&gt;0,J128&gt;0),"High-High",IF(AND(E128&lt;0,J128&lt;0),"Low-Low",IF(AND(E128&gt;0,J128&lt;0),"High-Low",IF(AND(E128&lt;0,J128&gt;0),"Low-High","Near Mean"))))</x:f>
        <x:v>Low-Low</x:v>
      </x:c>
    </x:row>
    <x:row r="129">
      <x:c r="A129" s="34" t="n">
        <x:f>ROW()-1</x:f>
        <x:v>128</x:v>
      </x:c>
      <x:c r="B129" s="35" t="n">
        <x:f>Data!$AG129</x:f>
        <x:v>11</x:v>
      </x:c>
      <x:c r="C129" s="35" t="n">
        <x:f>Data!$AH129</x:f>
        <x:v>128</x:v>
      </x:c>
      <x:c r="D129" s="35" t="n">
        <x:f>Data!$AI129</x:f>
        <x:v>0</x:v>
      </x:c>
      <x:c r="E129" s="35" t="n">
        <x:f>B129-Results!$B$5</x:f>
        <x:v>-0.9060092449922958</x:v>
      </x:c>
      <x:c r="F129" s="35" t="n">
        <x:f>IF(A129=1,1,IF(A129=Results!$B$4,1,2))</x:f>
        <x:v>2</x:v>
      </x:c>
      <x:c r="G129" s="35" t="n">
        <x:f>IF(A129=1,"",B128)</x:f>
        <x:v>11</x:v>
      </x:c>
      <x:c r="H129" s="35" t="n">
        <x:f>IF(A129=Results!$B$4,"",B130)</x:f>
        <x:v>15</x:v>
      </x:c>
      <x:c r="I129" s="35" t="n">
        <x:f>IF(A129=1,H129,IF(A129=Results!$B$4,G129,AVERAGE(G129,H129)))</x:f>
        <x:v>13</x:v>
      </x:c>
      <x:c r="J129" s="35" t="n">
        <x:f>I129-Results!$B$5</x:f>
        <x:v>1.0939907550077042</x:v>
      </x:c>
      <x:c r="K129" s="35" t="n">
        <x:f>E129*J129</x:f>
        <x:v>-0.9911657379730817</x:v>
      </x:c>
      <x:c r="L129" s="35" t="n">
        <x:f>E129^2</x:f>
        <x:v>0.82085275201151</x:v>
      </x:c>
      <x:c r="M129" s="35" t="n">
        <x:f>IF(Results!$B$8=0,"",K129/(Results!$B$8/Results!$B$4))</x:f>
        <x:v>-0.09511181584559027</x:v>
      </x:c>
      <x:c r="N129" s="16" t="str">
        <x:f>IF(AND(E129&gt;0,J129&gt;0),"High-High",IF(AND(E129&lt;0,J129&lt;0),"Low-Low",IF(AND(E129&gt;0,J129&lt;0),"High-Low",IF(AND(E129&lt;0,J129&gt;0),"Low-High","Near Mean"))))</x:f>
        <x:v>Low-High</x:v>
      </x:c>
    </x:row>
    <x:row r="130">
      <x:c r="A130" s="34" t="n">
        <x:f>ROW()-1</x:f>
        <x:v>129</x:v>
      </x:c>
      <x:c r="B130" s="35" t="n">
        <x:f>Data!$AG130</x:f>
        <x:v>15</x:v>
      </x:c>
      <x:c r="C130" s="35" t="n">
        <x:f>Data!$AH130</x:f>
        <x:v>129</x:v>
      </x:c>
      <x:c r="D130" s="35" t="n">
        <x:f>Data!$AI130</x:f>
        <x:v>0</x:v>
      </x:c>
      <x:c r="E130" s="35" t="n">
        <x:f>B130-Results!$B$5</x:f>
        <x:v>3.093990755007704</x:v>
      </x:c>
      <x:c r="F130" s="35" t="n">
        <x:f>IF(A130=1,1,IF(A130=Results!$B$4,1,2))</x:f>
        <x:v>2</x:v>
      </x:c>
      <x:c r="G130" s="35" t="n">
        <x:f>IF(A130=1,"",B129)</x:f>
        <x:v>11</x:v>
      </x:c>
      <x:c r="H130" s="35" t="n">
        <x:f>IF(A130=Results!$B$4,"",B131)</x:f>
        <x:v>13</x:v>
      </x:c>
      <x:c r="I130" s="35" t="n">
        <x:f>IF(A130=1,H130,IF(A130=Results!$B$4,G130,AVERAGE(G130,H130)))</x:f>
        <x:v>12</x:v>
      </x:c>
      <x:c r="J130" s="35" t="n">
        <x:f>I130-Results!$B$5</x:f>
        <x:v>0.09399075500770415</x:v>
      </x:c>
      <x:c r="K130" s="35" t="n">
        <x:f>E130*J130</x:f>
        <x:v>0.29080652705003074</x:v>
      </x:c>
      <x:c r="L130" s="35" t="n">
        <x:f>E130^2</x:f>
        <x:v>9.572778792073143</x:v>
      </x:c>
      <x:c r="M130" s="35" t="n">
        <x:f>IF(Results!$B$8=0,"",K130/(Results!$B$8/Results!$B$4))</x:f>
        <x:v>0.02790566278455174</x:v>
      </x:c>
      <x:c r="N130" s="16" t="str">
        <x:f>IF(AND(E130&gt;0,J130&gt;0),"High-High",IF(AND(E130&lt;0,J130&lt;0),"Low-Low",IF(AND(E130&gt;0,J130&lt;0),"High-Low",IF(AND(E130&lt;0,J130&gt;0),"Low-High","Near Mean"))))</x:f>
        <x:v>High-High</x:v>
      </x:c>
    </x:row>
    <x:row r="131">
      <x:c r="A131" s="34" t="n">
        <x:f>ROW()-1</x:f>
        <x:v>130</x:v>
      </x:c>
      <x:c r="B131" s="35" t="n">
        <x:f>Data!$AG131</x:f>
        <x:v>13</x:v>
      </x:c>
      <x:c r="C131" s="35" t="n">
        <x:f>Data!$AH131</x:f>
        <x:v>130</x:v>
      </x:c>
      <x:c r="D131" s="35" t="n">
        <x:f>Data!$AI131</x:f>
        <x:v>0</x:v>
      </x:c>
      <x:c r="E131" s="35" t="n">
        <x:f>B131-Results!$B$5</x:f>
        <x:v>1.0939907550077042</x:v>
      </x:c>
      <x:c r="F131" s="35" t="n">
        <x:f>IF(A131=1,1,IF(A131=Results!$B$4,1,2))</x:f>
        <x:v>2</x:v>
      </x:c>
      <x:c r="G131" s="35" t="n">
        <x:f>IF(A131=1,"",B130)</x:f>
        <x:v>15</x:v>
      </x:c>
      <x:c r="H131" s="35" t="n">
        <x:f>IF(A131=Results!$B$4,"",B132)</x:f>
        <x:v>12</x:v>
      </x:c>
      <x:c r="I131" s="35" t="n">
        <x:f>IF(A131=1,H131,IF(A131=Results!$B$4,G131,AVERAGE(G131,H131)))</x:f>
        <x:v>13.5</x:v>
      </x:c>
      <x:c r="J131" s="35" t="n">
        <x:f>I131-Results!$B$5</x:f>
        <x:v>1.5939907550077042</x:v>
      </x:c>
      <x:c r="K131" s="35" t="n">
        <x:f>E131*J131</x:f>
        <x:v>1.7438111495461786</x:v>
      </x:c>
      <x:c r="L131" s="35" t="n">
        <x:f>E131^2</x:f>
        <x:v>1.1968157720423265</x:v>
      </x:c>
      <x:c r="M131" s="35" t="n">
        <x:f>IF(Results!$B$8=0,"",K131/(Results!$B$8/Results!$B$4))</x:f>
        <x:v>0.1673353290684747</x:v>
      </x:c>
      <x:c r="N131" s="16" t="str">
        <x:f>IF(AND(E131&gt;0,J131&gt;0),"High-High",IF(AND(E131&lt;0,J131&lt;0),"Low-Low",IF(AND(E131&gt;0,J131&lt;0),"High-Low",IF(AND(E131&lt;0,J131&gt;0),"Low-High","Near Mean"))))</x:f>
        <x:v>High-High</x:v>
      </x:c>
    </x:row>
    <x:row r="132">
      <x:c r="A132" s="34" t="n">
        <x:f>ROW()-1</x:f>
        <x:v>131</x:v>
      </x:c>
      <x:c r="B132" s="35" t="n">
        <x:f>Data!$AG132</x:f>
        <x:v>12</x:v>
      </x:c>
      <x:c r="C132" s="35" t="n">
        <x:f>Data!$AH132</x:f>
        <x:v>131</x:v>
      </x:c>
      <x:c r="D132" s="35" t="n">
        <x:f>Data!$AI132</x:f>
        <x:v>0</x:v>
      </x:c>
      <x:c r="E132" s="35" t="n">
        <x:f>B132-Results!$B$5</x:f>
        <x:v>0.09399075500770415</x:v>
      </x:c>
      <x:c r="F132" s="35" t="n">
        <x:f>IF(A132=1,1,IF(A132=Results!$B$4,1,2))</x:f>
        <x:v>2</x:v>
      </x:c>
      <x:c r="G132" s="35" t="n">
        <x:f>IF(A132=1,"",B131)</x:f>
        <x:v>13</x:v>
      </x:c>
      <x:c r="H132" s="35" t="n">
        <x:f>IF(A132=Results!$B$4,"",B133)</x:f>
        <x:v>8</x:v>
      </x:c>
      <x:c r="I132" s="35" t="n">
        <x:f>IF(A132=1,H132,IF(A132=Results!$B$4,G132,AVERAGE(G132,H132)))</x:f>
        <x:v>10.5</x:v>
      </x:c>
      <x:c r="J132" s="35" t="n">
        <x:f>I132-Results!$B$5</x:f>
        <x:v>-1.4060092449922958</x:v>
      </x:c>
      <x:c r="K132" s="35" t="n">
        <x:f>E132*J132</x:f>
        <x:v>-0.13215187048463797</x:v>
      </x:c>
      <x:c r="L132" s="35" t="n">
        <x:f>E132^2</x:f>
        <x:v>0.008834262026918263</x:v>
      </x:c>
      <x:c r="M132" s="35" t="n">
        <x:f>IF(Results!$B$8=0,"",K132/(Results!$B$8/Results!$B$4))</x:f>
        <x:v>-0.012681233710609295</x:v>
      </x:c>
      <x:c r="N132" s="16" t="str">
        <x:f>IF(AND(E132&gt;0,J132&gt;0),"High-High",IF(AND(E132&lt;0,J132&lt;0),"Low-Low",IF(AND(E132&gt;0,J132&lt;0),"High-Low",IF(AND(E132&lt;0,J132&gt;0),"Low-High","Near Mean"))))</x:f>
        <x:v>High-Low</x:v>
      </x:c>
    </x:row>
    <x:row r="133">
      <x:c r="A133" s="34" t="n">
        <x:f>ROW()-1</x:f>
        <x:v>132</x:v>
      </x:c>
      <x:c r="B133" s="35" t="n">
        <x:f>Data!$AG133</x:f>
        <x:v>8</x:v>
      </x:c>
      <x:c r="C133" s="35" t="n">
        <x:f>Data!$AH133</x:f>
        <x:v>132</x:v>
      </x:c>
      <x:c r="D133" s="35" t="n">
        <x:f>Data!$AI133</x:f>
        <x:v>0</x:v>
      </x:c>
      <x:c r="E133" s="35" t="n">
        <x:f>B133-Results!$B$5</x:f>
        <x:v>-3.906009244992296</x:v>
      </x:c>
      <x:c r="F133" s="35" t="n">
        <x:f>IF(A133=1,1,IF(A133=Results!$B$4,1,2))</x:f>
        <x:v>2</x:v>
      </x:c>
      <x:c r="G133" s="35" t="n">
        <x:f>IF(A133=1,"",B132)</x:f>
        <x:v>12</x:v>
      </x:c>
      <x:c r="H133" s="35" t="n">
        <x:f>IF(A133=Results!$B$4,"",B134)</x:f>
        <x:v>11</x:v>
      </x:c>
      <x:c r="I133" s="35" t="n">
        <x:f>IF(A133=1,H133,IF(A133=Results!$B$4,G133,AVERAGE(G133,H133)))</x:f>
        <x:v>11.5</x:v>
      </x:c>
      <x:c r="J133" s="35" t="n">
        <x:f>I133-Results!$B$5</x:f>
        <x:v>-0.40600924499229585</x:v>
      </x:c>
      <x:c r="K133" s="35" t="n">
        <x:f>E133*J133</x:f>
        <x:v>1.5858758644922495</x:v>
      </x:c>
      <x:c r="L133" s="35" t="n">
        <x:f>E133^2</x:f>
        <x:v>15.256908221965285</x:v>
      </x:c>
      <x:c r="M133" s="35" t="n">
        <x:f>IF(Results!$B$8=0,"",K133/(Results!$B$8/Results!$B$4))</x:f>
        <x:v>0.15217993055935267</x:v>
      </x:c>
      <x:c r="N133" s="16" t="str">
        <x:f>IF(AND(E133&gt;0,J133&gt;0),"High-High",IF(AND(E133&lt;0,J133&lt;0),"Low-Low",IF(AND(E133&gt;0,J133&lt;0),"High-Low",IF(AND(E133&lt;0,J133&gt;0),"Low-High","Near Mean"))))</x:f>
        <x:v>Low-Low</x:v>
      </x:c>
    </x:row>
    <x:row r="134">
      <x:c r="A134" s="34" t="n">
        <x:f>ROW()-1</x:f>
        <x:v>133</x:v>
      </x:c>
      <x:c r="B134" s="35" t="n">
        <x:f>Data!$AG134</x:f>
        <x:v>11</x:v>
      </x:c>
      <x:c r="C134" s="35" t="n">
        <x:f>Data!$AH134</x:f>
        <x:v>133</x:v>
      </x:c>
      <x:c r="D134" s="35" t="n">
        <x:f>Data!$AI134</x:f>
        <x:v>0</x:v>
      </x:c>
      <x:c r="E134" s="35" t="n">
        <x:f>B134-Results!$B$5</x:f>
        <x:v>-0.9060092449922958</x:v>
      </x:c>
      <x:c r="F134" s="35" t="n">
        <x:f>IF(A134=1,1,IF(A134=Results!$B$4,1,2))</x:f>
        <x:v>2</x:v>
      </x:c>
      <x:c r="G134" s="35" t="n">
        <x:f>IF(A134=1,"",B133)</x:f>
        <x:v>8</x:v>
      </x:c>
      <x:c r="H134" s="35" t="n">
        <x:f>IF(A134=Results!$B$4,"",B135)</x:f>
        <x:v>13</x:v>
      </x:c>
      <x:c r="I134" s="35" t="n">
        <x:f>IF(A134=1,H134,IF(A134=Results!$B$4,G134,AVERAGE(G134,H134)))</x:f>
        <x:v>10.5</x:v>
      </x:c>
      <x:c r="J134" s="35" t="n">
        <x:f>I134-Results!$B$5</x:f>
        <x:v>-1.4060092449922958</x:v>
      </x:c>
      <x:c r="K134" s="35" t="n">
        <x:f>E134*J134</x:f>
        <x:v>1.2738573745076578</x:v>
      </x:c>
      <x:c r="L134" s="35" t="n">
        <x:f>E134^2</x:f>
        <x:v>0.82085275201151</x:v>
      </x:c>
      <x:c r="M134" s="35" t="n">
        <x:f>IF(Results!$B$8=0,"",K134/(Results!$B$8/Results!$B$4))</x:f>
        <x:v>0.12223877740718468</x:v>
      </x:c>
      <x:c r="N134" s="16" t="str">
        <x:f>IF(AND(E134&gt;0,J134&gt;0),"High-High",IF(AND(E134&lt;0,J134&lt;0),"Low-Low",IF(AND(E134&gt;0,J134&lt;0),"High-Low",IF(AND(E134&lt;0,J134&gt;0),"Low-High","Near Mean"))))</x:f>
        <x:v>Low-Low</x:v>
      </x:c>
    </x:row>
    <x:row r="135">
      <x:c r="A135" s="34" t="n">
        <x:f>ROW()-1</x:f>
        <x:v>134</x:v>
      </x:c>
      <x:c r="B135" s="35" t="n">
        <x:f>Data!$AG135</x:f>
        <x:v>13</x:v>
      </x:c>
      <x:c r="C135" s="35" t="n">
        <x:f>Data!$AH135</x:f>
        <x:v>134</x:v>
      </x:c>
      <x:c r="D135" s="35" t="n">
        <x:f>Data!$AI135</x:f>
        <x:v>0</x:v>
      </x:c>
      <x:c r="E135" s="35" t="n">
        <x:f>B135-Results!$B$5</x:f>
        <x:v>1.0939907550077042</x:v>
      </x:c>
      <x:c r="F135" s="35" t="n">
        <x:f>IF(A135=1,1,IF(A135=Results!$B$4,1,2))</x:f>
        <x:v>2</x:v>
      </x:c>
      <x:c r="G135" s="35" t="n">
        <x:f>IF(A135=1,"",B134)</x:f>
        <x:v>11</x:v>
      </x:c>
      <x:c r="H135" s="35" t="n">
        <x:f>IF(A135=Results!$B$4,"",B136)</x:f>
        <x:v>12</x:v>
      </x:c>
      <x:c r="I135" s="35" t="n">
        <x:f>IF(A135=1,H135,IF(A135=Results!$B$4,G135,AVERAGE(G135,H135)))</x:f>
        <x:v>11.5</x:v>
      </x:c>
      <x:c r="J135" s="35" t="n">
        <x:f>I135-Results!$B$5</x:f>
        <x:v>-0.40600924499229585</x:v>
      </x:c>
      <x:c r="K135" s="35" t="n">
        <x:f>E135*J135</x:f>
        <x:v>-0.44417036046922964</x:v>
      </x:c>
      <x:c r="L135" s="35" t="n">
        <x:f>E135^2</x:f>
        <x:v>1.1968157720423265</x:v>
      </x:c>
      <x:c r="M135" s="35" t="n">
        <x:f>IF(Results!$B$8=0,"",K135/(Results!$B$8/Results!$B$4))</x:f>
        <x:v>-0.04262238686277727</x:v>
      </x:c>
      <x:c r="N135" s="16" t="str">
        <x:f>IF(AND(E135&gt;0,J135&gt;0),"High-High",IF(AND(E135&lt;0,J135&lt;0),"Low-Low",IF(AND(E135&gt;0,J135&lt;0),"High-Low",IF(AND(E135&lt;0,J135&gt;0),"Low-High","Near Mean"))))</x:f>
        <x:v>High-Low</x:v>
      </x:c>
    </x:row>
    <x:row r="136">
      <x:c r="A136" s="34" t="n">
        <x:f>ROW()-1</x:f>
        <x:v>135</x:v>
      </x:c>
      <x:c r="B136" s="35" t="n">
        <x:f>Data!$AG136</x:f>
        <x:v>12</x:v>
      </x:c>
      <x:c r="C136" s="35" t="n">
        <x:f>Data!$AH136</x:f>
        <x:v>135</x:v>
      </x:c>
      <x:c r="D136" s="35" t="n">
        <x:f>Data!$AI136</x:f>
        <x:v>0</x:v>
      </x:c>
      <x:c r="E136" s="35" t="n">
        <x:f>B136-Results!$B$5</x:f>
        <x:v>0.09399075500770415</x:v>
      </x:c>
      <x:c r="F136" s="35" t="n">
        <x:f>IF(A136=1,1,IF(A136=Results!$B$4,1,2))</x:f>
        <x:v>2</x:v>
      </x:c>
      <x:c r="G136" s="35" t="n">
        <x:f>IF(A136=1,"",B135)</x:f>
        <x:v>13</x:v>
      </x:c>
      <x:c r="H136" s="35" t="n">
        <x:f>IF(A136=Results!$B$4,"",B137)</x:f>
        <x:v>14</x:v>
      </x:c>
      <x:c r="I136" s="35" t="n">
        <x:f>IF(A136=1,H136,IF(A136=Results!$B$4,G136,AVERAGE(G136,H136)))</x:f>
        <x:v>13.5</x:v>
      </x:c>
      <x:c r="J136" s="35" t="n">
        <x:f>I136-Results!$B$5</x:f>
        <x:v>1.5939907550077042</x:v>
      </x:c>
      <x:c r="K136" s="35" t="n">
        <x:f>E136*J136</x:f>
        <x:v>0.14982039453847448</x:v>
      </x:c>
      <x:c r="L136" s="35" t="n">
        <x:f>E136^2</x:f>
        <x:v>0.008834262026918263</x:v>
      </x:c>
      <x:c r="M136" s="35" t="n">
        <x:f>IF(Results!$B$8=0,"",K136/(Results!$B$8/Results!$B$4))</x:f>
        <x:v>0.014376697286164728</x:v>
      </x:c>
      <x:c r="N136" s="16" t="str">
        <x:f>IF(AND(E136&gt;0,J136&gt;0),"High-High",IF(AND(E136&lt;0,J136&lt;0),"Low-Low",IF(AND(E136&gt;0,J136&lt;0),"High-Low",IF(AND(E136&lt;0,J136&gt;0),"Low-High","Near Mean"))))</x:f>
        <x:v>High-High</x:v>
      </x:c>
    </x:row>
    <x:row r="137">
      <x:c r="A137" s="34" t="n">
        <x:f>ROW()-1</x:f>
        <x:v>136</x:v>
      </x:c>
      <x:c r="B137" s="35" t="n">
        <x:f>Data!$AG137</x:f>
        <x:v>14</x:v>
      </x:c>
      <x:c r="C137" s="35" t="n">
        <x:f>Data!$AH137</x:f>
        <x:v>136</x:v>
      </x:c>
      <x:c r="D137" s="35" t="n">
        <x:f>Data!$AI137</x:f>
        <x:v>0</x:v>
      </x:c>
      <x:c r="E137" s="35" t="n">
        <x:f>B137-Results!$B$5</x:f>
        <x:v>2.093990755007704</x:v>
      </x:c>
      <x:c r="F137" s="35" t="n">
        <x:f>IF(A137=1,1,IF(A137=Results!$B$4,1,2))</x:f>
        <x:v>2</x:v>
      </x:c>
      <x:c r="G137" s="35" t="n">
        <x:f>IF(A137=1,"",B136)</x:f>
        <x:v>12</x:v>
      </x:c>
      <x:c r="H137" s="35" t="n">
        <x:f>IF(A137=Results!$B$4,"",B138)</x:f>
        <x:v>11</x:v>
      </x:c>
      <x:c r="I137" s="35" t="n">
        <x:f>IF(A137=1,H137,IF(A137=Results!$B$4,G137,AVERAGE(G137,H137)))</x:f>
        <x:v>11.5</x:v>
      </x:c>
      <x:c r="J137" s="35" t="n">
        <x:f>I137-Results!$B$5</x:f>
        <x:v>-0.40600924499229585</x:v>
      </x:c>
      <x:c r="K137" s="35" t="n">
        <x:f>E137*J137</x:f>
        <x:v>-0.8501796054615255</x:v>
      </x:c>
      <x:c r="L137" s="35" t="n">
        <x:f>E137^2</x:f>
        <x:v>4.384797282057735</x:v>
      </x:c>
      <x:c r="M137" s="35" t="n">
        <x:f>IF(Results!$B$8=0,"",K137/(Results!$B$8/Results!$B$4))</x:f>
        <x:v>-0.08158285034720326</x:v>
      </x:c>
      <x:c r="N137" s="16" t="str">
        <x:f>IF(AND(E137&gt;0,J137&gt;0),"High-High",IF(AND(E137&lt;0,J137&lt;0),"Low-Low",IF(AND(E137&gt;0,J137&lt;0),"High-Low",IF(AND(E137&lt;0,J137&gt;0),"Low-High","Near Mean"))))</x:f>
        <x:v>High-Low</x:v>
      </x:c>
    </x:row>
    <x:row r="138">
      <x:c r="A138" s="34" t="n">
        <x:f>ROW()-1</x:f>
        <x:v>137</x:v>
      </x:c>
      <x:c r="B138" s="35" t="n">
        <x:f>Data!$AG138</x:f>
        <x:v>11</x:v>
      </x:c>
      <x:c r="C138" s="35" t="n">
        <x:f>Data!$AH138</x:f>
        <x:v>137</x:v>
      </x:c>
      <x:c r="D138" s="35" t="n">
        <x:f>Data!$AI138</x:f>
        <x:v>0</x:v>
      </x:c>
      <x:c r="E138" s="35" t="n">
        <x:f>B138-Results!$B$5</x:f>
        <x:v>-0.9060092449922958</x:v>
      </x:c>
      <x:c r="F138" s="35" t="n">
        <x:f>IF(A138=1,1,IF(A138=Results!$B$4,1,2))</x:f>
        <x:v>2</x:v>
      </x:c>
      <x:c r="G138" s="35" t="n">
        <x:f>IF(A138=1,"",B137)</x:f>
        <x:v>14</x:v>
      </x:c>
      <x:c r="H138" s="35" t="n">
        <x:f>IF(A138=Results!$B$4,"",B139)</x:f>
        <x:v>11</x:v>
      </x:c>
      <x:c r="I138" s="35" t="n">
        <x:f>IF(A138=1,H138,IF(A138=Results!$B$4,G138,AVERAGE(G138,H138)))</x:f>
        <x:v>12.5</x:v>
      </x:c>
      <x:c r="J138" s="35" t="n">
        <x:f>I138-Results!$B$5</x:f>
        <x:v>0.5939907550077042</x:v>
      </x:c>
      <x:c r="K138" s="35" t="n">
        <x:f>E138*J138</x:f>
        <x:v>-0.5381611154769338</x:v>
      </x:c>
      <x:c r="L138" s="35" t="n">
        <x:f>E138^2</x:f>
        <x:v>0.82085275201151</x:v>
      </x:c>
      <x:c r="M138" s="35" t="n">
        <x:f>IF(Results!$B$8=0,"",K138/(Results!$B$8/Results!$B$4))</x:f>
        <x:v>-0.05164169719503528</x:v>
      </x:c>
      <x:c r="N138" s="16" t="str">
        <x:f>IF(AND(E138&gt;0,J138&gt;0),"High-High",IF(AND(E138&lt;0,J138&lt;0),"Low-Low",IF(AND(E138&gt;0,J138&lt;0),"High-Low",IF(AND(E138&lt;0,J138&gt;0),"Low-High","Near Mean"))))</x:f>
        <x:v>Low-High</x:v>
      </x:c>
    </x:row>
    <x:row r="139">
      <x:c r="A139" s="34" t="n">
        <x:f>ROW()-1</x:f>
        <x:v>138</x:v>
      </x:c>
      <x:c r="B139" s="35" t="n">
        <x:f>Data!$AG139</x:f>
        <x:v>11</x:v>
      </x:c>
      <x:c r="C139" s="35" t="n">
        <x:f>Data!$AH139</x:f>
        <x:v>138</x:v>
      </x:c>
      <x:c r="D139" s="35" t="n">
        <x:f>Data!$AI139</x:f>
        <x:v>0</x:v>
      </x:c>
      <x:c r="E139" s="35" t="n">
        <x:f>B139-Results!$B$5</x:f>
        <x:v>-0.9060092449922958</x:v>
      </x:c>
      <x:c r="F139" s="35" t="n">
        <x:f>IF(A139=1,1,IF(A139=Results!$B$4,1,2))</x:f>
        <x:v>2</x:v>
      </x:c>
      <x:c r="G139" s="35" t="n">
        <x:f>IF(A139=1,"",B138)</x:f>
        <x:v>11</x:v>
      </x:c>
      <x:c r="H139" s="35" t="n">
        <x:f>IF(A139=Results!$B$4,"",B140)</x:f>
        <x:v>11</x:v>
      </x:c>
      <x:c r="I139" s="35" t="n">
        <x:f>IF(A139=1,H139,IF(A139=Results!$B$4,G139,AVERAGE(G139,H139)))</x:f>
        <x:v>11</x:v>
      </x:c>
      <x:c r="J139" s="35" t="n">
        <x:f>I139-Results!$B$5</x:f>
        <x:v>-0.9060092449922958</x:v>
      </x:c>
      <x:c r="K139" s="35" t="n">
        <x:f>E139*J139</x:f>
        <x:v>0.82085275201151</x:v>
      </x:c>
      <x:c r="L139" s="35" t="n">
        <x:f>E139^2</x:f>
        <x:v>0.82085275201151</x:v>
      </x:c>
      <x:c r="M139" s="35" t="n">
        <x:f>IF(Results!$B$8=0,"",K139/(Results!$B$8/Results!$B$4))</x:f>
        <x:v>0.0787686587566297</x:v>
      </x:c>
      <x:c r="N139" s="16" t="str">
        <x:f>IF(AND(E139&gt;0,J139&gt;0),"High-High",IF(AND(E139&lt;0,J139&lt;0),"Low-Low",IF(AND(E139&gt;0,J139&lt;0),"High-Low",IF(AND(E139&lt;0,J139&gt;0),"Low-High","Near Mean"))))</x:f>
        <x:v>Low-Low</x:v>
      </x:c>
    </x:row>
    <x:row r="140">
      <x:c r="A140" s="34" t="n">
        <x:f>ROW()-1</x:f>
        <x:v>139</x:v>
      </x:c>
      <x:c r="B140" s="35" t="n">
        <x:f>Data!$AG140</x:f>
        <x:v>11</x:v>
      </x:c>
      <x:c r="C140" s="35" t="n">
        <x:f>Data!$AH140</x:f>
        <x:v>139</x:v>
      </x:c>
      <x:c r="D140" s="35" t="n">
        <x:f>Data!$AI140</x:f>
        <x:v>0</x:v>
      </x:c>
      <x:c r="E140" s="35" t="n">
        <x:f>B140-Results!$B$5</x:f>
        <x:v>-0.9060092449922958</x:v>
      </x:c>
      <x:c r="F140" s="35" t="n">
        <x:f>IF(A140=1,1,IF(A140=Results!$B$4,1,2))</x:f>
        <x:v>2</x:v>
      </x:c>
      <x:c r="G140" s="35" t="n">
        <x:f>IF(A140=1,"",B139)</x:f>
        <x:v>11</x:v>
      </x:c>
      <x:c r="H140" s="35" t="n">
        <x:f>IF(A140=Results!$B$4,"",B141)</x:f>
        <x:v>15</x:v>
      </x:c>
      <x:c r="I140" s="35" t="n">
        <x:f>IF(A140=1,H140,IF(A140=Results!$B$4,G140,AVERAGE(G140,H140)))</x:f>
        <x:v>13</x:v>
      </x:c>
      <x:c r="J140" s="35" t="n">
        <x:f>I140-Results!$B$5</x:f>
        <x:v>1.0939907550077042</x:v>
      </x:c>
      <x:c r="K140" s="35" t="n">
        <x:f>E140*J140</x:f>
        <x:v>-0.9911657379730817</x:v>
      </x:c>
      <x:c r="L140" s="35" t="n">
        <x:f>E140^2</x:f>
        <x:v>0.82085275201151</x:v>
      </x:c>
      <x:c r="M140" s="35" t="n">
        <x:f>IF(Results!$B$8=0,"",K140/(Results!$B$8/Results!$B$4))</x:f>
        <x:v>-0.09511181584559027</x:v>
      </x:c>
      <x:c r="N140" s="16" t="str">
        <x:f>IF(AND(E140&gt;0,J140&gt;0),"High-High",IF(AND(E140&lt;0,J140&lt;0),"Low-Low",IF(AND(E140&gt;0,J140&lt;0),"High-Low",IF(AND(E140&lt;0,J140&gt;0),"Low-High","Near Mean"))))</x:f>
        <x:v>Low-High</x:v>
      </x:c>
    </x:row>
    <x:row r="141">
      <x:c r="A141" s="34" t="n">
        <x:f>ROW()-1</x:f>
        <x:v>140</x:v>
      </x:c>
      <x:c r="B141" s="35" t="n">
        <x:f>Data!$AG141</x:f>
        <x:v>15</x:v>
      </x:c>
      <x:c r="C141" s="35" t="n">
        <x:f>Data!$AH141</x:f>
        <x:v>140</x:v>
      </x:c>
      <x:c r="D141" s="35" t="n">
        <x:f>Data!$AI141</x:f>
        <x:v>0</x:v>
      </x:c>
      <x:c r="E141" s="35" t="n">
        <x:f>B141-Results!$B$5</x:f>
        <x:v>3.093990755007704</x:v>
      </x:c>
      <x:c r="F141" s="35" t="n">
        <x:f>IF(A141=1,1,IF(A141=Results!$B$4,1,2))</x:f>
        <x:v>2</x:v>
      </x:c>
      <x:c r="G141" s="35" t="n">
        <x:f>IF(A141=1,"",B140)</x:f>
        <x:v>11</x:v>
      </x:c>
      <x:c r="H141" s="35" t="n">
        <x:f>IF(A141=Results!$B$4,"",B142)</x:f>
        <x:v>10</x:v>
      </x:c>
      <x:c r="I141" s="35" t="n">
        <x:f>IF(A141=1,H141,IF(A141=Results!$B$4,G141,AVERAGE(G141,H141)))</x:f>
        <x:v>10.5</x:v>
      </x:c>
      <x:c r="J141" s="35" t="n">
        <x:f>I141-Results!$B$5</x:f>
        <x:v>-1.4060092449922958</x:v>
      </x:c>
      <x:c r="K141" s="35" t="n">
        <x:f>E141*J141</x:f>
        <x:v>-4.350179605461525</x:v>
      </x:c>
      <x:c r="L141" s="35" t="n">
        <x:f>E141^2</x:f>
        <x:v>9.572778792073143</x:v>
      </x:c>
      <x:c r="M141" s="35" t="n">
        <x:f>IF(Results!$B$8=0,"",K141/(Results!$B$8/Results!$B$4))</x:f>
        <x:v>-0.4174412670639912</x:v>
      </x:c>
      <x:c r="N141" s="16" t="str">
        <x:f>IF(AND(E141&gt;0,J141&gt;0),"High-High",IF(AND(E141&lt;0,J141&lt;0),"Low-Low",IF(AND(E141&gt;0,J141&lt;0),"High-Low",IF(AND(E141&lt;0,J141&gt;0),"Low-High","Near Mean"))))</x:f>
        <x:v>High-Low</x:v>
      </x:c>
    </x:row>
    <x:row r="142">
      <x:c r="A142" s="34" t="n">
        <x:f>ROW()-1</x:f>
        <x:v>141</x:v>
      </x:c>
      <x:c r="B142" s="35" t="n">
        <x:f>Data!$AG142</x:f>
        <x:v>10</x:v>
      </x:c>
      <x:c r="C142" s="35" t="n">
        <x:f>Data!$AH142</x:f>
        <x:v>141</x:v>
      </x:c>
      <x:c r="D142" s="35" t="n">
        <x:f>Data!$AI142</x:f>
        <x:v>0</x:v>
      </x:c>
      <x:c r="E142" s="35" t="n">
        <x:f>B142-Results!$B$5</x:f>
        <x:v>-1.9060092449922958</x:v>
      </x:c>
      <x:c r="F142" s="35" t="n">
        <x:f>IF(A142=1,1,IF(A142=Results!$B$4,1,2))</x:f>
        <x:v>2</x:v>
      </x:c>
      <x:c r="G142" s="35" t="n">
        <x:f>IF(A142=1,"",B141)</x:f>
        <x:v>15</x:v>
      </x:c>
      <x:c r="H142" s="35" t="n">
        <x:f>IF(A142=Results!$B$4,"",B143)</x:f>
        <x:v>13</x:v>
      </x:c>
      <x:c r="I142" s="35" t="n">
        <x:f>IF(A142=1,H142,IF(A142=Results!$B$4,G142,AVERAGE(G142,H142)))</x:f>
        <x:v>14</x:v>
      </x:c>
      <x:c r="J142" s="35" t="n">
        <x:f>I142-Results!$B$5</x:f>
        <x:v>2.093990755007704</x:v>
      </x:c>
      <x:c r="K142" s="35" t="n">
        <x:f>E142*J142</x:f>
        <x:v>-3.991165737973082</x:v>
      </x:c>
      <x:c r="L142" s="35" t="n">
        <x:f>E142^2</x:f>
        <x:v>3.6328712419961016</x:v>
      </x:c>
      <x:c r="M142" s="35" t="n">
        <x:f>IF(Results!$B$8=0,"",K142/(Results!$B$8/Results!$B$4))</x:f>
        <x:v>-0.38299045874569426</x:v>
      </x:c>
      <x:c r="N142" s="16" t="str">
        <x:f>IF(AND(E142&gt;0,J142&gt;0),"High-High",IF(AND(E142&lt;0,J142&lt;0),"Low-Low",IF(AND(E142&gt;0,J142&lt;0),"High-Low",IF(AND(E142&lt;0,J142&gt;0),"Low-High","Near Mean"))))</x:f>
        <x:v>Low-High</x:v>
      </x:c>
    </x:row>
    <x:row r="143">
      <x:c r="A143" s="34" t="n">
        <x:f>ROW()-1</x:f>
        <x:v>142</x:v>
      </x:c>
      <x:c r="B143" s="35" t="n">
        <x:f>Data!$AG143</x:f>
        <x:v>13</x:v>
      </x:c>
      <x:c r="C143" s="35" t="n">
        <x:f>Data!$AH143</x:f>
        <x:v>142</x:v>
      </x:c>
      <x:c r="D143" s="35" t="n">
        <x:f>Data!$AI143</x:f>
        <x:v>0</x:v>
      </x:c>
      <x:c r="E143" s="35" t="n">
        <x:f>B143-Results!$B$5</x:f>
        <x:v>1.0939907550077042</x:v>
      </x:c>
      <x:c r="F143" s="35" t="n">
        <x:f>IF(A143=1,1,IF(A143=Results!$B$4,1,2))</x:f>
        <x:v>2</x:v>
      </x:c>
      <x:c r="G143" s="35" t="n">
        <x:f>IF(A143=1,"",B142)</x:f>
        <x:v>10</x:v>
      </x:c>
      <x:c r="H143" s="35" t="n">
        <x:f>IF(A143=Results!$B$4,"",B144)</x:f>
        <x:v>12</x:v>
      </x:c>
      <x:c r="I143" s="35" t="n">
        <x:f>IF(A143=1,H143,IF(A143=Results!$B$4,G143,AVERAGE(G143,H143)))</x:f>
        <x:v>11</x:v>
      </x:c>
      <x:c r="J143" s="35" t="n">
        <x:f>I143-Results!$B$5</x:f>
        <x:v>-0.9060092449922958</x:v>
      </x:c>
      <x:c r="K143" s="35" t="n">
        <x:f>E143*J143</x:f>
        <x:v>-0.9911657379730817</x:v>
      </x:c>
      <x:c r="L143" s="35" t="n">
        <x:f>E143^2</x:f>
        <x:v>1.1968157720423265</x:v>
      </x:c>
      <x:c r="M143" s="35" t="n">
        <x:f>IF(Results!$B$8=0,"",K143/(Results!$B$8/Results!$B$4))</x:f>
        <x:v>-0.09511181584559027</x:v>
      </x:c>
      <x:c r="N143" s="16" t="str">
        <x:f>IF(AND(E143&gt;0,J143&gt;0),"High-High",IF(AND(E143&lt;0,J143&lt;0),"Low-Low",IF(AND(E143&gt;0,J143&lt;0),"High-Low",IF(AND(E143&lt;0,J143&gt;0),"Low-High","Near Mean"))))</x:f>
        <x:v>High-Low</x:v>
      </x:c>
    </x:row>
    <x:row r="144">
      <x:c r="A144" s="34" t="n">
        <x:f>ROW()-1</x:f>
        <x:v>143</x:v>
      </x:c>
      <x:c r="B144" s="35" t="n">
        <x:f>Data!$AG144</x:f>
        <x:v>12</x:v>
      </x:c>
      <x:c r="C144" s="35" t="n">
        <x:f>Data!$AH144</x:f>
        <x:v>143</x:v>
      </x:c>
      <x:c r="D144" s="35" t="n">
        <x:f>Data!$AI144</x:f>
        <x:v>0</x:v>
      </x:c>
      <x:c r="E144" s="35" t="n">
        <x:f>B144-Results!$B$5</x:f>
        <x:v>0.09399075500770415</x:v>
      </x:c>
      <x:c r="F144" s="35" t="n">
        <x:f>IF(A144=1,1,IF(A144=Results!$B$4,1,2))</x:f>
        <x:v>2</x:v>
      </x:c>
      <x:c r="G144" s="35" t="n">
        <x:f>IF(A144=1,"",B143)</x:f>
        <x:v>13</x:v>
      </x:c>
      <x:c r="H144" s="35" t="n">
        <x:f>IF(A144=Results!$B$4,"",B145)</x:f>
        <x:v>11</x:v>
      </x:c>
      <x:c r="I144" s="35" t="n">
        <x:f>IF(A144=1,H144,IF(A144=Results!$B$4,G144,AVERAGE(G144,H144)))</x:f>
        <x:v>12</x:v>
      </x:c>
      <x:c r="J144" s="35" t="n">
        <x:f>I144-Results!$B$5</x:f>
        <x:v>0.09399075500770415</x:v>
      </x:c>
      <x:c r="K144" s="35" t="n">
        <x:f>E144*J144</x:f>
        <x:v>0.008834262026918263</x:v>
      </x:c>
      <x:c r="L144" s="35" t="n">
        <x:f>E144^2</x:f>
        <x:v>0.008834262026918263</x:v>
      </x:c>
      <x:c r="M144" s="35" t="n">
        <x:f>IF(Results!$B$8=0,"",K144/(Results!$B$8/Results!$B$4))</x:f>
        <x:v>0.0008477317877777172</x:v>
      </x:c>
      <x:c r="N144" s="16" t="str">
        <x:f>IF(AND(E144&gt;0,J144&gt;0),"High-High",IF(AND(E144&lt;0,J144&lt;0),"Low-Low",IF(AND(E144&gt;0,J144&lt;0),"High-Low",IF(AND(E144&lt;0,J144&gt;0),"Low-High","Near Mean"))))</x:f>
        <x:v>High-High</x:v>
      </x:c>
    </x:row>
    <x:row r="145">
      <x:c r="A145" s="34" t="n">
        <x:f>ROW()-1</x:f>
        <x:v>144</x:v>
      </x:c>
      <x:c r="B145" s="35" t="n">
        <x:f>Data!$AG145</x:f>
        <x:v>11</x:v>
      </x:c>
      <x:c r="C145" s="35" t="n">
        <x:f>Data!$AH145</x:f>
        <x:v>144</x:v>
      </x:c>
      <x:c r="D145" s="35" t="n">
        <x:f>Data!$AI145</x:f>
        <x:v>0</x:v>
      </x:c>
      <x:c r="E145" s="35" t="n">
        <x:f>B145-Results!$B$5</x:f>
        <x:v>-0.9060092449922958</x:v>
      </x:c>
      <x:c r="F145" s="35" t="n">
        <x:f>IF(A145=1,1,IF(A145=Results!$B$4,1,2))</x:f>
        <x:v>2</x:v>
      </x:c>
      <x:c r="G145" s="35" t="n">
        <x:f>IF(A145=1,"",B144)</x:f>
        <x:v>12</x:v>
      </x:c>
      <x:c r="H145" s="35" t="n">
        <x:f>IF(A145=Results!$B$4,"",B146)</x:f>
        <x:v>11</x:v>
      </x:c>
      <x:c r="I145" s="35" t="n">
        <x:f>IF(A145=1,H145,IF(A145=Results!$B$4,G145,AVERAGE(G145,H145)))</x:f>
        <x:v>11.5</x:v>
      </x:c>
      <x:c r="J145" s="35" t="n">
        <x:f>I145-Results!$B$5</x:f>
        <x:v>-0.40600924499229585</x:v>
      </x:c>
      <x:c r="K145" s="35" t="n">
        <x:f>E145*J145</x:f>
        <x:v>0.36784812951536205</x:v>
      </x:c>
      <x:c r="L145" s="35" t="n">
        <x:f>E145^2</x:f>
        <x:v>0.82085275201151</x:v>
      </x:c>
      <x:c r="M145" s="35" t="n">
        <x:f>IF(Results!$B$8=0,"",K145/(Results!$B$8/Results!$B$4))</x:f>
        <x:v>0.0352985401060747</x:v>
      </x:c>
      <x:c r="N145" s="16" t="str">
        <x:f>IF(AND(E145&gt;0,J145&gt;0),"High-High",IF(AND(E145&lt;0,J145&lt;0),"Low-Low",IF(AND(E145&gt;0,J145&lt;0),"High-Low",IF(AND(E145&lt;0,J145&gt;0),"Low-High","Near Mean"))))</x:f>
        <x:v>Low-Low</x:v>
      </x:c>
    </x:row>
    <x:row r="146">
      <x:c r="A146" s="34" t="n">
        <x:f>ROW()-1</x:f>
        <x:v>145</x:v>
      </x:c>
      <x:c r="B146" s="35" t="n">
        <x:f>Data!$AG146</x:f>
        <x:v>11</x:v>
      </x:c>
      <x:c r="C146" s="35" t="n">
        <x:f>Data!$AH146</x:f>
        <x:v>145</x:v>
      </x:c>
      <x:c r="D146" s="35" t="n">
        <x:f>Data!$AI146</x:f>
        <x:v>0</x:v>
      </x:c>
      <x:c r="E146" s="35" t="n">
        <x:f>B146-Results!$B$5</x:f>
        <x:v>-0.9060092449922958</x:v>
      </x:c>
      <x:c r="F146" s="35" t="n">
        <x:f>IF(A146=1,1,IF(A146=Results!$B$4,1,2))</x:f>
        <x:v>2</x:v>
      </x:c>
      <x:c r="G146" s="35" t="n">
        <x:f>IF(A146=1,"",B145)</x:f>
        <x:v>11</x:v>
      </x:c>
      <x:c r="H146" s="35" t="n">
        <x:f>IF(A146=Results!$B$4,"",B147)</x:f>
        <x:v>10</x:v>
      </x:c>
      <x:c r="I146" s="35" t="n">
        <x:f>IF(A146=1,H146,IF(A146=Results!$B$4,G146,AVERAGE(G146,H146)))</x:f>
        <x:v>10.5</x:v>
      </x:c>
      <x:c r="J146" s="35" t="n">
        <x:f>I146-Results!$B$5</x:f>
        <x:v>-1.4060092449922958</x:v>
      </x:c>
      <x:c r="K146" s="35" t="n">
        <x:f>E146*J146</x:f>
        <x:v>1.2738573745076578</x:v>
      </x:c>
      <x:c r="L146" s="35" t="n">
        <x:f>E146^2</x:f>
        <x:v>0.82085275201151</x:v>
      </x:c>
      <x:c r="M146" s="35" t="n">
        <x:f>IF(Results!$B$8=0,"",K146/(Results!$B$8/Results!$B$4))</x:f>
        <x:v>0.12223877740718468</x:v>
      </x:c>
      <x:c r="N146" s="16" t="str">
        <x:f>IF(AND(E146&gt;0,J146&gt;0),"High-High",IF(AND(E146&lt;0,J146&lt;0),"Low-Low",IF(AND(E146&gt;0,J146&lt;0),"High-Low",IF(AND(E146&lt;0,J146&gt;0),"Low-High","Near Mean"))))</x:f>
        <x:v>Low-Low</x:v>
      </x:c>
    </x:row>
    <x:row r="147">
      <x:c r="A147" s="34" t="n">
        <x:f>ROW()-1</x:f>
        <x:v>146</x:v>
      </x:c>
      <x:c r="B147" s="35" t="n">
        <x:f>Data!$AG147</x:f>
        <x:v>10</x:v>
      </x:c>
      <x:c r="C147" s="35" t="n">
        <x:f>Data!$AH147</x:f>
        <x:v>146</x:v>
      </x:c>
      <x:c r="D147" s="35" t="n">
        <x:f>Data!$AI147</x:f>
        <x:v>0</x:v>
      </x:c>
      <x:c r="E147" s="35" t="n">
        <x:f>B147-Results!$B$5</x:f>
        <x:v>-1.9060092449922958</x:v>
      </x:c>
      <x:c r="F147" s="35" t="n">
        <x:f>IF(A147=1,1,IF(A147=Results!$B$4,1,2))</x:f>
        <x:v>2</x:v>
      </x:c>
      <x:c r="G147" s="35" t="n">
        <x:f>IF(A147=1,"",B146)</x:f>
        <x:v>11</x:v>
      </x:c>
      <x:c r="H147" s="35" t="n">
        <x:f>IF(A147=Results!$B$4,"",B148)</x:f>
        <x:v>10</x:v>
      </x:c>
      <x:c r="I147" s="35" t="n">
        <x:f>IF(A147=1,H147,IF(A147=Results!$B$4,G147,AVERAGE(G147,H147)))</x:f>
        <x:v>10.5</x:v>
      </x:c>
      <x:c r="J147" s="35" t="n">
        <x:f>I147-Results!$B$5</x:f>
        <x:v>-1.4060092449922958</x:v>
      </x:c>
      <x:c r="K147" s="35" t="n">
        <x:f>E147*J147</x:f>
        <x:v>2.6798666194999536</x:v>
      </x:c>
      <x:c r="L147" s="35" t="n">
        <x:f>E147^2</x:f>
        <x:v>3.6328712419961016</x:v>
      </x:c>
      <x:c r="M147" s="35" t="n">
        <x:f>IF(Results!$B$8=0,"",K147/(Results!$B$8/Results!$B$4))</x:f>
        <x:v>0.25715878852497864</x:v>
      </x:c>
      <x:c r="N147" s="16" t="str">
        <x:f>IF(AND(E147&gt;0,J147&gt;0),"High-High",IF(AND(E147&lt;0,J147&lt;0),"Low-Low",IF(AND(E147&gt;0,J147&lt;0),"High-Low",IF(AND(E147&lt;0,J147&gt;0),"Low-High","Near Mean"))))</x:f>
        <x:v>Low-Low</x:v>
      </x:c>
    </x:row>
    <x:row r="148">
      <x:c r="A148" s="34" t="n">
        <x:f>ROW()-1</x:f>
        <x:v>147</x:v>
      </x:c>
      <x:c r="B148" s="35" t="n">
        <x:f>Data!$AG148</x:f>
        <x:v>10</x:v>
      </x:c>
      <x:c r="C148" s="35" t="n">
        <x:f>Data!$AH148</x:f>
        <x:v>147</x:v>
      </x:c>
      <x:c r="D148" s="35" t="n">
        <x:f>Data!$AI148</x:f>
        <x:v>0</x:v>
      </x:c>
      <x:c r="E148" s="35" t="n">
        <x:f>B148-Results!$B$5</x:f>
        <x:v>-1.9060092449922958</x:v>
      </x:c>
      <x:c r="F148" s="35" t="n">
        <x:f>IF(A148=1,1,IF(A148=Results!$B$4,1,2))</x:f>
        <x:v>2</x:v>
      </x:c>
      <x:c r="G148" s="35" t="n">
        <x:f>IF(A148=1,"",B147)</x:f>
        <x:v>10</x:v>
      </x:c>
      <x:c r="H148" s="35" t="n">
        <x:f>IF(A148=Results!$B$4,"",B149)</x:f>
        <x:v>14</x:v>
      </x:c>
      <x:c r="I148" s="35" t="n">
        <x:f>IF(A148=1,H148,IF(A148=Results!$B$4,G148,AVERAGE(G148,H148)))</x:f>
        <x:v>12</x:v>
      </x:c>
      <x:c r="J148" s="35" t="n">
        <x:f>I148-Results!$B$5</x:f>
        <x:v>0.09399075500770415</x:v>
      </x:c>
      <x:c r="K148" s="35" t="n">
        <x:f>E148*J148</x:f>
        <x:v>-0.17914724798849005</x:v>
      </x:c>
      <x:c r="L148" s="35" t="n">
        <x:f>E148^2</x:f>
        <x:v>3.6328712419961016</x:v>
      </x:c>
      <x:c r="M148" s="35" t="n">
        <x:f>IF(Results!$B$8=0,"",K148/(Results!$B$8/Results!$B$4))</x:f>
        <x:v>-0.017190888876738298</x:v>
      </x:c>
      <x:c r="N148" s="16" t="str">
        <x:f>IF(AND(E148&gt;0,J148&gt;0),"High-High",IF(AND(E148&lt;0,J148&lt;0),"Low-Low",IF(AND(E148&gt;0,J148&lt;0),"High-Low",IF(AND(E148&lt;0,J148&gt;0),"Low-High","Near Mean"))))</x:f>
        <x:v>Low-High</x:v>
      </x:c>
    </x:row>
    <x:row r="149">
      <x:c r="A149" s="34" t="n">
        <x:f>ROW()-1</x:f>
        <x:v>148</x:v>
      </x:c>
      <x:c r="B149" s="35" t="n">
        <x:f>Data!$AG149</x:f>
        <x:v>14</x:v>
      </x:c>
      <x:c r="C149" s="35" t="n">
        <x:f>Data!$AH149</x:f>
        <x:v>148</x:v>
      </x:c>
      <x:c r="D149" s="35" t="n">
        <x:f>Data!$AI149</x:f>
        <x:v>0</x:v>
      </x:c>
      <x:c r="E149" s="35" t="n">
        <x:f>B149-Results!$B$5</x:f>
        <x:v>2.093990755007704</x:v>
      </x:c>
      <x:c r="F149" s="35" t="n">
        <x:f>IF(A149=1,1,IF(A149=Results!$B$4,1,2))</x:f>
        <x:v>2</x:v>
      </x:c>
      <x:c r="G149" s="35" t="n">
        <x:f>IF(A149=1,"",B148)</x:f>
        <x:v>10</x:v>
      </x:c>
      <x:c r="H149" s="35" t="n">
        <x:f>IF(A149=Results!$B$4,"",B150)</x:f>
        <x:v>9</x:v>
      </x:c>
      <x:c r="I149" s="35" t="n">
        <x:f>IF(A149=1,H149,IF(A149=Results!$B$4,G149,AVERAGE(G149,H149)))</x:f>
        <x:v>9.5</x:v>
      </x:c>
      <x:c r="J149" s="35" t="n">
        <x:f>I149-Results!$B$5</x:f>
        <x:v>-2.406009244992296</x:v>
      </x:c>
      <x:c r="K149" s="35" t="n">
        <x:f>E149*J149</x:f>
        <x:v>-5.0381611154769335</x:v>
      </x:c>
      <x:c r="L149" s="35" t="n">
        <x:f>E149^2</x:f>
        <x:v>4.384797282057735</x:v>
      </x:c>
      <x:c r="M149" s="35" t="n">
        <x:f>IF(Results!$B$8=0,"",K149/(Results!$B$8/Results!$B$4))</x:f>
        <x:v>-0.4834596615451912</x:v>
      </x:c>
      <x:c r="N149" s="16" t="str">
        <x:f>IF(AND(E149&gt;0,J149&gt;0),"High-High",IF(AND(E149&lt;0,J149&lt;0),"Low-Low",IF(AND(E149&gt;0,J149&lt;0),"High-Low",IF(AND(E149&lt;0,J149&gt;0),"Low-High","Near Mean"))))</x:f>
        <x:v>High-Low</x:v>
      </x:c>
    </x:row>
    <x:row r="150">
      <x:c r="A150" s="34" t="n">
        <x:f>ROW()-1</x:f>
        <x:v>149</x:v>
      </x:c>
      <x:c r="B150" s="35" t="n">
        <x:f>Data!$AG150</x:f>
        <x:v>9</x:v>
      </x:c>
      <x:c r="C150" s="35" t="n">
        <x:f>Data!$AH150</x:f>
        <x:v>149</x:v>
      </x:c>
      <x:c r="D150" s="35" t="n">
        <x:f>Data!$AI150</x:f>
        <x:v>0</x:v>
      </x:c>
      <x:c r="E150" s="35" t="n">
        <x:f>B150-Results!$B$5</x:f>
        <x:v>-2.906009244992296</x:v>
      </x:c>
      <x:c r="F150" s="35" t="n">
        <x:f>IF(A150=1,1,IF(A150=Results!$B$4,1,2))</x:f>
        <x:v>2</x:v>
      </x:c>
      <x:c r="G150" s="35" t="n">
        <x:f>IF(A150=1,"",B149)</x:f>
        <x:v>14</x:v>
      </x:c>
      <x:c r="H150" s="35" t="n">
        <x:f>IF(A150=Results!$B$4,"",B151)</x:f>
        <x:v>11</x:v>
      </x:c>
      <x:c r="I150" s="35" t="n">
        <x:f>IF(A150=1,H150,IF(A150=Results!$B$4,G150,AVERAGE(G150,H150)))</x:f>
        <x:v>12.5</x:v>
      </x:c>
      <x:c r="J150" s="35" t="n">
        <x:f>I150-Results!$B$5</x:f>
        <x:v>0.5939907550077042</x:v>
      </x:c>
      <x:c r="K150" s="35" t="n">
        <x:f>E150*J150</x:f>
        <x:v>-1.7261426254923422</x:v>
      </x:c>
      <x:c r="L150" s="35" t="n">
        <x:f>E150^2</x:f>
        <x:v>8.444889731980693</x:v>
      </x:c>
      <x:c r="M150" s="35" t="n">
        <x:f>IF(Results!$B$8=0,"",K150/(Results!$B$8/Results!$B$4))</x:f>
        <x:v>-0.16563986549291929</x:v>
      </x:c>
      <x:c r="N150" s="16" t="str">
        <x:f>IF(AND(E150&gt;0,J150&gt;0),"High-High",IF(AND(E150&lt;0,J150&lt;0),"Low-Low",IF(AND(E150&gt;0,J150&lt;0),"High-Low",IF(AND(E150&lt;0,J150&gt;0),"Low-High","Near Mean"))))</x:f>
        <x:v>Low-High</x:v>
      </x:c>
    </x:row>
    <x:row r="151">
      <x:c r="A151" s="34" t="n">
        <x:f>ROW()-1</x:f>
        <x:v>150</x:v>
      </x:c>
      <x:c r="B151" s="35" t="n">
        <x:f>Data!$AG151</x:f>
        <x:v>11</x:v>
      </x:c>
      <x:c r="C151" s="35" t="n">
        <x:f>Data!$AH151</x:f>
        <x:v>150</x:v>
      </x:c>
      <x:c r="D151" s="35" t="n">
        <x:f>Data!$AI151</x:f>
        <x:v>0</x:v>
      </x:c>
      <x:c r="E151" s="35" t="n">
        <x:f>B151-Results!$B$5</x:f>
        <x:v>-0.9060092449922958</x:v>
      </x:c>
      <x:c r="F151" s="35" t="n">
        <x:f>IF(A151=1,1,IF(A151=Results!$B$4,1,2))</x:f>
        <x:v>2</x:v>
      </x:c>
      <x:c r="G151" s="35" t="n">
        <x:f>IF(A151=1,"",B150)</x:f>
        <x:v>9</x:v>
      </x:c>
      <x:c r="H151" s="35" t="n">
        <x:f>IF(A151=Results!$B$4,"",B152)</x:f>
        <x:v>9</x:v>
      </x:c>
      <x:c r="I151" s="35" t="n">
        <x:f>IF(A151=1,H151,IF(A151=Results!$B$4,G151,AVERAGE(G151,H151)))</x:f>
        <x:v>9</x:v>
      </x:c>
      <x:c r="J151" s="35" t="n">
        <x:f>I151-Results!$B$5</x:f>
        <x:v>-2.906009244992296</x:v>
      </x:c>
      <x:c r="K151" s="35" t="n">
        <x:f>E151*J151</x:f>
        <x:v>2.6328712419961016</x:v>
      </x:c>
      <x:c r="L151" s="35" t="n">
        <x:f>E151^2</x:f>
        <x:v>0.82085275201151</x:v>
      </x:c>
      <x:c r="M151" s="35" t="n">
        <x:f>IF(Results!$B$8=0,"",K151/(Results!$B$8/Results!$B$4))</x:f>
        <x:v>0.25264913335884964</x:v>
      </x:c>
      <x:c r="N151" s="16" t="str">
        <x:f>IF(AND(E151&gt;0,J151&gt;0),"High-High",IF(AND(E151&lt;0,J151&lt;0),"Low-Low",IF(AND(E151&gt;0,J151&lt;0),"High-Low",IF(AND(E151&lt;0,J151&gt;0),"Low-High","Near Mean"))))</x:f>
        <x:v>Low-Low</x:v>
      </x:c>
    </x:row>
    <x:row r="152">
      <x:c r="A152" s="34" t="n">
        <x:f>ROW()-1</x:f>
        <x:v>151</x:v>
      </x:c>
      <x:c r="B152" s="35" t="n">
        <x:f>Data!$AG152</x:f>
        <x:v>9</x:v>
      </x:c>
      <x:c r="C152" s="35" t="n">
        <x:f>Data!$AH152</x:f>
        <x:v>151</x:v>
      </x:c>
      <x:c r="D152" s="35" t="n">
        <x:f>Data!$AI152</x:f>
        <x:v>0</x:v>
      </x:c>
      <x:c r="E152" s="35" t="n">
        <x:f>B152-Results!$B$5</x:f>
        <x:v>-2.906009244992296</x:v>
      </x:c>
      <x:c r="F152" s="35" t="n">
        <x:f>IF(A152=1,1,IF(A152=Results!$B$4,1,2))</x:f>
        <x:v>2</x:v>
      </x:c>
      <x:c r="G152" s="35" t="n">
        <x:f>IF(A152=1,"",B151)</x:f>
        <x:v>11</x:v>
      </x:c>
      <x:c r="H152" s="35" t="n">
        <x:f>IF(A152=Results!$B$4,"",B153)</x:f>
        <x:v>13</x:v>
      </x:c>
      <x:c r="I152" s="35" t="n">
        <x:f>IF(A152=1,H152,IF(A152=Results!$B$4,G152,AVERAGE(G152,H152)))</x:f>
        <x:v>12</x:v>
      </x:c>
      <x:c r="J152" s="35" t="n">
        <x:f>I152-Results!$B$5</x:f>
        <x:v>0.09399075500770415</x:v>
      </x:c>
      <x:c r="K152" s="35" t="n">
        <x:f>E152*J152</x:f>
        <x:v>-0.2731380029961942</x:v>
      </x:c>
      <x:c r="L152" s="35" t="n">
        <x:f>E152^2</x:f>
        <x:v>8.444889731980693</x:v>
      </x:c>
      <x:c r="M152" s="35" t="n">
        <x:f>IF(Results!$B$8=0,"",K152/(Results!$B$8/Results!$B$4))</x:f>
        <x:v>-0.026210199208996303</x:v>
      </x:c>
      <x:c r="N152" s="16" t="str">
        <x:f>IF(AND(E152&gt;0,J152&gt;0),"High-High",IF(AND(E152&lt;0,J152&lt;0),"Low-Low",IF(AND(E152&gt;0,J152&lt;0),"High-Low",IF(AND(E152&lt;0,J152&gt;0),"Low-High","Near Mean"))))</x:f>
        <x:v>Low-High</x:v>
      </x:c>
    </x:row>
    <x:row r="153">
      <x:c r="A153" s="34" t="n">
        <x:f>ROW()-1</x:f>
        <x:v>152</x:v>
      </x:c>
      <x:c r="B153" s="35" t="n">
        <x:f>Data!$AG153</x:f>
        <x:v>13</x:v>
      </x:c>
      <x:c r="C153" s="35" t="n">
        <x:f>Data!$AH153</x:f>
        <x:v>152</x:v>
      </x:c>
      <x:c r="D153" s="35" t="n">
        <x:f>Data!$AI153</x:f>
        <x:v>0</x:v>
      </x:c>
      <x:c r="E153" s="35" t="n">
        <x:f>B153-Results!$B$5</x:f>
        <x:v>1.0939907550077042</x:v>
      </x:c>
      <x:c r="F153" s="35" t="n">
        <x:f>IF(A153=1,1,IF(A153=Results!$B$4,1,2))</x:f>
        <x:v>2</x:v>
      </x:c>
      <x:c r="G153" s="35" t="n">
        <x:f>IF(A153=1,"",B152)</x:f>
        <x:v>9</x:v>
      </x:c>
      <x:c r="H153" s="35" t="n">
        <x:f>IF(A153=Results!$B$4,"",B154)</x:f>
        <x:v>11</x:v>
      </x:c>
      <x:c r="I153" s="35" t="n">
        <x:f>IF(A153=1,H153,IF(A153=Results!$B$4,G153,AVERAGE(G153,H153)))</x:f>
        <x:v>10</x:v>
      </x:c>
      <x:c r="J153" s="35" t="n">
        <x:f>I153-Results!$B$5</x:f>
        <x:v>-1.9060092449922958</x:v>
      </x:c>
      <x:c r="K153" s="35" t="n">
        <x:f>E153*J153</x:f>
        <x:v>-2.085156492980786</x:v>
      </x:c>
      <x:c r="L153" s="35" t="n">
        <x:f>E153^2</x:f>
        <x:v>1.1968157720423265</x:v>
      </x:c>
      <x:c r="M153" s="35" t="n">
        <x:f>IF(Results!$B$8=0,"",K153/(Results!$B$8/Results!$B$4))</x:f>
        <x:v>-0.20009067381121629</x:v>
      </x:c>
      <x:c r="N153" s="16" t="str">
        <x:f>IF(AND(E153&gt;0,J153&gt;0),"High-High",IF(AND(E153&lt;0,J153&lt;0),"Low-Low",IF(AND(E153&gt;0,J153&lt;0),"High-Low",IF(AND(E153&lt;0,J153&gt;0),"Low-High","Near Mean"))))</x:f>
        <x:v>High-Low</x:v>
      </x:c>
    </x:row>
    <x:row r="154">
      <x:c r="A154" s="34" t="n">
        <x:f>ROW()-1</x:f>
        <x:v>153</x:v>
      </x:c>
      <x:c r="B154" s="35" t="n">
        <x:f>Data!$AG154</x:f>
        <x:v>11</x:v>
      </x:c>
      <x:c r="C154" s="35" t="n">
        <x:f>Data!$AH154</x:f>
        <x:v>153</x:v>
      </x:c>
      <x:c r="D154" s="35" t="n">
        <x:f>Data!$AI154</x:f>
        <x:v>0</x:v>
      </x:c>
      <x:c r="E154" s="35" t="n">
        <x:f>B154-Results!$B$5</x:f>
        <x:v>-0.9060092449922958</x:v>
      </x:c>
      <x:c r="F154" s="35" t="n">
        <x:f>IF(A154=1,1,IF(A154=Results!$B$4,1,2))</x:f>
        <x:v>2</x:v>
      </x:c>
      <x:c r="G154" s="35" t="n">
        <x:f>IF(A154=1,"",B153)</x:f>
        <x:v>13</x:v>
      </x:c>
      <x:c r="H154" s="35" t="n">
        <x:f>IF(A154=Results!$B$4,"",B155)</x:f>
        <x:v>13</x:v>
      </x:c>
      <x:c r="I154" s="35" t="n">
        <x:f>IF(A154=1,H154,IF(A154=Results!$B$4,G154,AVERAGE(G154,H154)))</x:f>
        <x:v>13</x:v>
      </x:c>
      <x:c r="J154" s="35" t="n">
        <x:f>I154-Results!$B$5</x:f>
        <x:v>1.0939907550077042</x:v>
      </x:c>
      <x:c r="K154" s="35" t="n">
        <x:f>E154*J154</x:f>
        <x:v>-0.9911657379730817</x:v>
      </x:c>
      <x:c r="L154" s="35" t="n">
        <x:f>E154^2</x:f>
        <x:v>0.82085275201151</x:v>
      </x:c>
      <x:c r="M154" s="35" t="n">
        <x:f>IF(Results!$B$8=0,"",K154/(Results!$B$8/Results!$B$4))</x:f>
        <x:v>-0.09511181584559027</x:v>
      </x:c>
      <x:c r="N154" s="16" t="str">
        <x:f>IF(AND(E154&gt;0,J154&gt;0),"High-High",IF(AND(E154&lt;0,J154&lt;0),"Low-Low",IF(AND(E154&gt;0,J154&lt;0),"High-Low",IF(AND(E154&lt;0,J154&gt;0),"Low-High","Near Mean"))))</x:f>
        <x:v>Low-High</x:v>
      </x:c>
    </x:row>
    <x:row r="155">
      <x:c r="A155" s="34" t="n">
        <x:f>ROW()-1</x:f>
        <x:v>154</x:v>
      </x:c>
      <x:c r="B155" s="35" t="n">
        <x:f>Data!$AG155</x:f>
        <x:v>13</x:v>
      </x:c>
      <x:c r="C155" s="35" t="n">
        <x:f>Data!$AH155</x:f>
        <x:v>154</x:v>
      </x:c>
      <x:c r="D155" s="35" t="n">
        <x:f>Data!$AI155</x:f>
        <x:v>0</x:v>
      </x:c>
      <x:c r="E155" s="35" t="n">
        <x:f>B155-Results!$B$5</x:f>
        <x:v>1.0939907550077042</x:v>
      </x:c>
      <x:c r="F155" s="35" t="n">
        <x:f>IF(A155=1,1,IF(A155=Results!$B$4,1,2))</x:f>
        <x:v>2</x:v>
      </x:c>
      <x:c r="G155" s="35" t="n">
        <x:f>IF(A155=1,"",B154)</x:f>
        <x:v>11</x:v>
      </x:c>
      <x:c r="H155" s="35" t="n">
        <x:f>IF(A155=Results!$B$4,"",B156)</x:f>
        <x:v>11</x:v>
      </x:c>
      <x:c r="I155" s="35" t="n">
        <x:f>IF(A155=1,H155,IF(A155=Results!$B$4,G155,AVERAGE(G155,H155)))</x:f>
        <x:v>11</x:v>
      </x:c>
      <x:c r="J155" s="35" t="n">
        <x:f>I155-Results!$B$5</x:f>
        <x:v>-0.9060092449922958</x:v>
      </x:c>
      <x:c r="K155" s="35" t="n">
        <x:f>E155*J155</x:f>
        <x:v>-0.9911657379730817</x:v>
      </x:c>
      <x:c r="L155" s="35" t="n">
        <x:f>E155^2</x:f>
        <x:v>1.1968157720423265</x:v>
      </x:c>
      <x:c r="M155" s="35" t="n">
        <x:f>IF(Results!$B$8=0,"",K155/(Results!$B$8/Results!$B$4))</x:f>
        <x:v>-0.09511181584559027</x:v>
      </x:c>
      <x:c r="N155" s="16" t="str">
        <x:f>IF(AND(E155&gt;0,J155&gt;0),"High-High",IF(AND(E155&lt;0,J155&lt;0),"Low-Low",IF(AND(E155&gt;0,J155&lt;0),"High-Low",IF(AND(E155&lt;0,J155&gt;0),"Low-High","Near Mean"))))</x:f>
        <x:v>High-Low</x:v>
      </x:c>
    </x:row>
    <x:row r="156">
      <x:c r="A156" s="34" t="n">
        <x:f>ROW()-1</x:f>
        <x:v>155</x:v>
      </x:c>
      <x:c r="B156" s="35" t="n">
        <x:f>Data!$AG156</x:f>
        <x:v>11</x:v>
      </x:c>
      <x:c r="C156" s="35" t="n">
        <x:f>Data!$AH156</x:f>
        <x:v>155</x:v>
      </x:c>
      <x:c r="D156" s="35" t="n">
        <x:f>Data!$AI156</x:f>
        <x:v>0</x:v>
      </x:c>
      <x:c r="E156" s="35" t="n">
        <x:f>B156-Results!$B$5</x:f>
        <x:v>-0.9060092449922958</x:v>
      </x:c>
      <x:c r="F156" s="35" t="n">
        <x:f>IF(A156=1,1,IF(A156=Results!$B$4,1,2))</x:f>
        <x:v>2</x:v>
      </x:c>
      <x:c r="G156" s="35" t="n">
        <x:f>IF(A156=1,"",B155)</x:f>
        <x:v>13</x:v>
      </x:c>
      <x:c r="H156" s="35" t="n">
        <x:f>IF(A156=Results!$B$4,"",B157)</x:f>
        <x:v>6</x:v>
      </x:c>
      <x:c r="I156" s="35" t="n">
        <x:f>IF(A156=1,H156,IF(A156=Results!$B$4,G156,AVERAGE(G156,H156)))</x:f>
        <x:v>9.5</x:v>
      </x:c>
      <x:c r="J156" s="35" t="n">
        <x:f>I156-Results!$B$5</x:f>
        <x:v>-2.406009244992296</x:v>
      </x:c>
      <x:c r="K156" s="35" t="n">
        <x:f>E156*J156</x:f>
        <x:v>2.1798666194999536</x:v>
      </x:c>
      <x:c r="L156" s="35" t="n">
        <x:f>E156^2</x:f>
        <x:v>0.82085275201151</x:v>
      </x:c>
      <x:c r="M156" s="35" t="n">
        <x:f>IF(Results!$B$8=0,"",K156/(Results!$B$8/Results!$B$4))</x:f>
        <x:v>0.20917901470829467</x:v>
      </x:c>
      <x:c r="N156" s="16" t="str">
        <x:f>IF(AND(E156&gt;0,J156&gt;0),"High-High",IF(AND(E156&lt;0,J156&lt;0),"Low-Low",IF(AND(E156&gt;0,J156&lt;0),"High-Low",IF(AND(E156&lt;0,J156&gt;0),"Low-High","Near Mean"))))</x:f>
        <x:v>Low-Low</x:v>
      </x:c>
    </x:row>
    <x:row r="157">
      <x:c r="A157" s="34" t="n">
        <x:f>ROW()-1</x:f>
        <x:v>156</x:v>
      </x:c>
      <x:c r="B157" s="35" t="n">
        <x:f>Data!$AG157</x:f>
        <x:v>6</x:v>
      </x:c>
      <x:c r="C157" s="35" t="n">
        <x:f>Data!$AH157</x:f>
        <x:v>156</x:v>
      </x:c>
      <x:c r="D157" s="35" t="n">
        <x:f>Data!$AI157</x:f>
        <x:v>0</x:v>
      </x:c>
      <x:c r="E157" s="35" t="n">
        <x:f>B157-Results!$B$5</x:f>
        <x:v>-5.906009244992296</x:v>
      </x:c>
      <x:c r="F157" s="35" t="n">
        <x:f>IF(A157=1,1,IF(A157=Results!$B$4,1,2))</x:f>
        <x:v>2</x:v>
      </x:c>
      <x:c r="G157" s="35" t="n">
        <x:f>IF(A157=1,"",B156)</x:f>
        <x:v>11</x:v>
      </x:c>
      <x:c r="H157" s="35" t="n">
        <x:f>IF(A157=Results!$B$4,"",B158)</x:f>
        <x:v>12</x:v>
      </x:c>
      <x:c r="I157" s="35" t="n">
        <x:f>IF(A157=1,H157,IF(A157=Results!$B$4,G157,AVERAGE(G157,H157)))</x:f>
        <x:v>11.5</x:v>
      </x:c>
      <x:c r="J157" s="35" t="n">
        <x:f>I157-Results!$B$5</x:f>
        <x:v>-0.40600924499229585</x:v>
      </x:c>
      <x:c r="K157" s="35" t="n">
        <x:f>E157*J157</x:f>
        <x:v>2.397894354476841</x:v>
      </x:c>
      <x:c r="L157" s="35" t="n">
        <x:f>E157^2</x:f>
        <x:v>34.880945201934466</x:v>
      </x:c>
      <x:c r="M157" s="35" t="n">
        <x:f>IF(Results!$B$8=0,"",K157/(Results!$B$8/Results!$B$4))</x:f>
        <x:v>0.23010085752820464</x:v>
      </x:c>
      <x:c r="N157" s="16" t="str">
        <x:f>IF(AND(E157&gt;0,J157&gt;0),"High-High",IF(AND(E157&lt;0,J157&lt;0),"Low-Low",IF(AND(E157&gt;0,J157&lt;0),"High-Low",IF(AND(E157&lt;0,J157&gt;0),"Low-High","Near Mean"))))</x:f>
        <x:v>Low-Low</x:v>
      </x:c>
    </x:row>
    <x:row r="158">
      <x:c r="A158" s="34" t="n">
        <x:f>ROW()-1</x:f>
        <x:v>157</x:v>
      </x:c>
      <x:c r="B158" s="35" t="n">
        <x:f>Data!$AG158</x:f>
        <x:v>12</x:v>
      </x:c>
      <x:c r="C158" s="35" t="n">
        <x:f>Data!$AH158</x:f>
        <x:v>157</x:v>
      </x:c>
      <x:c r="D158" s="35" t="n">
        <x:f>Data!$AI158</x:f>
        <x:v>0</x:v>
      </x:c>
      <x:c r="E158" s="35" t="n">
        <x:f>B158-Results!$B$5</x:f>
        <x:v>0.09399075500770415</x:v>
      </x:c>
      <x:c r="F158" s="35" t="n">
        <x:f>IF(A158=1,1,IF(A158=Results!$B$4,1,2))</x:f>
        <x:v>2</x:v>
      </x:c>
      <x:c r="G158" s="35" t="n">
        <x:f>IF(A158=1,"",B157)</x:f>
        <x:v>6</x:v>
      </x:c>
      <x:c r="H158" s="35" t="n">
        <x:f>IF(A158=Results!$B$4,"",B159)</x:f>
        <x:v>10</x:v>
      </x:c>
      <x:c r="I158" s="35" t="n">
        <x:f>IF(A158=1,H158,IF(A158=Results!$B$4,G158,AVERAGE(G158,H158)))</x:f>
        <x:v>8</x:v>
      </x:c>
      <x:c r="J158" s="35" t="n">
        <x:f>I158-Results!$B$5</x:f>
        <x:v>-3.906009244992296</x:v>
      </x:c>
      <x:c r="K158" s="35" t="n">
        <x:f>E158*J158</x:f>
        <x:v>-0.3671287580038983</x:v>
      </x:c>
      <x:c r="L158" s="35" t="n">
        <x:f>E158^2</x:f>
        <x:v>0.008834262026918263</x:v>
      </x:c>
      <x:c r="M158" s="35" t="n">
        <x:f>IF(Results!$B$8=0,"",K158/(Results!$B$8/Results!$B$4))</x:f>
        <x:v>-0.03522950954125431</x:v>
      </x:c>
      <x:c r="N158" s="16" t="str">
        <x:f>IF(AND(E158&gt;0,J158&gt;0),"High-High",IF(AND(E158&lt;0,J158&lt;0),"Low-Low",IF(AND(E158&gt;0,J158&lt;0),"High-Low",IF(AND(E158&lt;0,J158&gt;0),"Low-High","Near Mean"))))</x:f>
        <x:v>High-Low</x:v>
      </x:c>
    </x:row>
    <x:row r="159">
      <x:c r="A159" s="34" t="n">
        <x:f>ROW()-1</x:f>
        <x:v>158</x:v>
      </x:c>
      <x:c r="B159" s="35" t="n">
        <x:f>Data!$AG159</x:f>
        <x:v>10</x:v>
      </x:c>
      <x:c r="C159" s="35" t="n">
        <x:f>Data!$AH159</x:f>
        <x:v>158</x:v>
      </x:c>
      <x:c r="D159" s="35" t="n">
        <x:f>Data!$AI159</x:f>
        <x:v>0</x:v>
      </x:c>
      <x:c r="E159" s="35" t="n">
        <x:f>B159-Results!$B$5</x:f>
        <x:v>-1.9060092449922958</x:v>
      </x:c>
      <x:c r="F159" s="35" t="n">
        <x:f>IF(A159=1,1,IF(A159=Results!$B$4,1,2))</x:f>
        <x:v>2</x:v>
      </x:c>
      <x:c r="G159" s="35" t="n">
        <x:f>IF(A159=1,"",B158)</x:f>
        <x:v>12</x:v>
      </x:c>
      <x:c r="H159" s="35" t="n">
        <x:f>IF(A159=Results!$B$4,"",B160)</x:f>
        <x:v>11</x:v>
      </x:c>
      <x:c r="I159" s="35" t="n">
        <x:f>IF(A159=1,H159,IF(A159=Results!$B$4,G159,AVERAGE(G159,H159)))</x:f>
        <x:v>11.5</x:v>
      </x:c>
      <x:c r="J159" s="35" t="n">
        <x:f>I159-Results!$B$5</x:f>
        <x:v>-0.40600924499229585</x:v>
      </x:c>
      <x:c r="K159" s="35" t="n">
        <x:f>E159*J159</x:f>
        <x:v>0.7738573745076579</x:v>
      </x:c>
      <x:c r="L159" s="35" t="n">
        <x:f>E159^2</x:f>
        <x:v>3.6328712419961016</x:v>
      </x:c>
      <x:c r="M159" s="35" t="n">
        <x:f>IF(Results!$B$8=0,"",K159/(Results!$B$8/Results!$B$4))</x:f>
        <x:v>0.0742590035905007</x:v>
      </x:c>
      <x:c r="N159" s="16" t="str">
        <x:f>IF(AND(E159&gt;0,J159&gt;0),"High-High",IF(AND(E159&lt;0,J159&lt;0),"Low-Low",IF(AND(E159&gt;0,J159&lt;0),"High-Low",IF(AND(E159&lt;0,J159&gt;0),"Low-High","Near Mean"))))</x:f>
        <x:v>Low-Low</x:v>
      </x:c>
    </x:row>
    <x:row r="160">
      <x:c r="A160" s="34" t="n">
        <x:f>ROW()-1</x:f>
        <x:v>159</x:v>
      </x:c>
      <x:c r="B160" s="35" t="n">
        <x:f>Data!$AG160</x:f>
        <x:v>11</x:v>
      </x:c>
      <x:c r="C160" s="35" t="n">
        <x:f>Data!$AH160</x:f>
        <x:v>159</x:v>
      </x:c>
      <x:c r="D160" s="35" t="n">
        <x:f>Data!$AI160</x:f>
        <x:v>0</x:v>
      </x:c>
      <x:c r="E160" s="35" t="n">
        <x:f>B160-Results!$B$5</x:f>
        <x:v>-0.9060092449922958</x:v>
      </x:c>
      <x:c r="F160" s="35" t="n">
        <x:f>IF(A160=1,1,IF(A160=Results!$B$4,1,2))</x:f>
        <x:v>2</x:v>
      </x:c>
      <x:c r="G160" s="35" t="n">
        <x:f>IF(A160=1,"",B159)</x:f>
        <x:v>10</x:v>
      </x:c>
      <x:c r="H160" s="35" t="n">
        <x:f>IF(A160=Results!$B$4,"",B161)</x:f>
        <x:v>13</x:v>
      </x:c>
      <x:c r="I160" s="35" t="n">
        <x:f>IF(A160=1,H160,IF(A160=Results!$B$4,G160,AVERAGE(G160,H160)))</x:f>
        <x:v>11.5</x:v>
      </x:c>
      <x:c r="J160" s="35" t="n">
        <x:f>I160-Results!$B$5</x:f>
        <x:v>-0.40600924499229585</x:v>
      </x:c>
      <x:c r="K160" s="35" t="n">
        <x:f>E160*J160</x:f>
        <x:v>0.36784812951536205</x:v>
      </x:c>
      <x:c r="L160" s="35" t="n">
        <x:f>E160^2</x:f>
        <x:v>0.82085275201151</x:v>
      </x:c>
      <x:c r="M160" s="35" t="n">
        <x:f>IF(Results!$B$8=0,"",K160/(Results!$B$8/Results!$B$4))</x:f>
        <x:v>0.0352985401060747</x:v>
      </x:c>
      <x:c r="N160" s="16" t="str">
        <x:f>IF(AND(E160&gt;0,J160&gt;0),"High-High",IF(AND(E160&lt;0,J160&lt;0),"Low-Low",IF(AND(E160&gt;0,J160&lt;0),"High-Low",IF(AND(E160&lt;0,J160&gt;0),"Low-High","Near Mean"))))</x:f>
        <x:v>Low-Low</x:v>
      </x:c>
    </x:row>
    <x:row r="161">
      <x:c r="A161" s="34" t="n">
        <x:f>ROW()-1</x:f>
        <x:v>160</x:v>
      </x:c>
      <x:c r="B161" s="35" t="n">
        <x:f>Data!$AG161</x:f>
        <x:v>13</x:v>
      </x:c>
      <x:c r="C161" s="35" t="n">
        <x:f>Data!$AH161</x:f>
        <x:v>160</x:v>
      </x:c>
      <x:c r="D161" s="35" t="n">
        <x:f>Data!$AI161</x:f>
        <x:v>0</x:v>
      </x:c>
      <x:c r="E161" s="35" t="n">
        <x:f>B161-Results!$B$5</x:f>
        <x:v>1.0939907550077042</x:v>
      </x:c>
      <x:c r="F161" s="35" t="n">
        <x:f>IF(A161=1,1,IF(A161=Results!$B$4,1,2))</x:f>
        <x:v>2</x:v>
      </x:c>
      <x:c r="G161" s="35" t="n">
        <x:f>IF(A161=1,"",B160)</x:f>
        <x:v>11</x:v>
      </x:c>
      <x:c r="H161" s="35" t="n">
        <x:f>IF(A161=Results!$B$4,"",B162)</x:f>
        <x:v>11</x:v>
      </x:c>
      <x:c r="I161" s="35" t="n">
        <x:f>IF(A161=1,H161,IF(A161=Results!$B$4,G161,AVERAGE(G161,H161)))</x:f>
        <x:v>11</x:v>
      </x:c>
      <x:c r="J161" s="35" t="n">
        <x:f>I161-Results!$B$5</x:f>
        <x:v>-0.9060092449922958</x:v>
      </x:c>
      <x:c r="K161" s="35" t="n">
        <x:f>E161*J161</x:f>
        <x:v>-0.9911657379730817</x:v>
      </x:c>
      <x:c r="L161" s="35" t="n">
        <x:f>E161^2</x:f>
        <x:v>1.1968157720423265</x:v>
      </x:c>
      <x:c r="M161" s="35" t="n">
        <x:f>IF(Results!$B$8=0,"",K161/(Results!$B$8/Results!$B$4))</x:f>
        <x:v>-0.09511181584559027</x:v>
      </x:c>
      <x:c r="N161" s="16" t="str">
        <x:f>IF(AND(E161&gt;0,J161&gt;0),"High-High",IF(AND(E161&lt;0,J161&lt;0),"Low-Low",IF(AND(E161&gt;0,J161&lt;0),"High-Low",IF(AND(E161&lt;0,J161&gt;0),"Low-High","Near Mean"))))</x:f>
        <x:v>High-Low</x:v>
      </x:c>
    </x:row>
    <x:row r="162">
      <x:c r="A162" s="34" t="n">
        <x:f>ROW()-1</x:f>
        <x:v>161</x:v>
      </x:c>
      <x:c r="B162" s="35" t="n">
        <x:f>Data!$AG162</x:f>
        <x:v>11</x:v>
      </x:c>
      <x:c r="C162" s="35" t="n">
        <x:f>Data!$AH162</x:f>
        <x:v>161</x:v>
      </x:c>
      <x:c r="D162" s="35" t="n">
        <x:f>Data!$AI162</x:f>
        <x:v>0</x:v>
      </x:c>
      <x:c r="E162" s="35" t="n">
        <x:f>B162-Results!$B$5</x:f>
        <x:v>-0.9060092449922958</x:v>
      </x:c>
      <x:c r="F162" s="35" t="n">
        <x:f>IF(A162=1,1,IF(A162=Results!$B$4,1,2))</x:f>
        <x:v>2</x:v>
      </x:c>
      <x:c r="G162" s="35" t="n">
        <x:f>IF(A162=1,"",B161)</x:f>
        <x:v>13</x:v>
      </x:c>
      <x:c r="H162" s="35" t="n">
        <x:f>IF(A162=Results!$B$4,"",B163)</x:f>
        <x:v>8</x:v>
      </x:c>
      <x:c r="I162" s="35" t="n">
        <x:f>IF(A162=1,H162,IF(A162=Results!$B$4,G162,AVERAGE(G162,H162)))</x:f>
        <x:v>10.5</x:v>
      </x:c>
      <x:c r="J162" s="35" t="n">
        <x:f>I162-Results!$B$5</x:f>
        <x:v>-1.4060092449922958</x:v>
      </x:c>
      <x:c r="K162" s="35" t="n">
        <x:f>E162*J162</x:f>
        <x:v>1.2738573745076578</x:v>
      </x:c>
      <x:c r="L162" s="35" t="n">
        <x:f>E162^2</x:f>
        <x:v>0.82085275201151</x:v>
      </x:c>
      <x:c r="M162" s="35" t="n">
        <x:f>IF(Results!$B$8=0,"",K162/(Results!$B$8/Results!$B$4))</x:f>
        <x:v>0.12223877740718468</x:v>
      </x:c>
      <x:c r="N162" s="16" t="str">
        <x:f>IF(AND(E162&gt;0,J162&gt;0),"High-High",IF(AND(E162&lt;0,J162&lt;0),"Low-Low",IF(AND(E162&gt;0,J162&lt;0),"High-Low",IF(AND(E162&lt;0,J162&gt;0),"Low-High","Near Mean"))))</x:f>
        <x:v>Low-Low</x:v>
      </x:c>
    </x:row>
    <x:row r="163">
      <x:c r="A163" s="34" t="n">
        <x:f>ROW()-1</x:f>
        <x:v>162</x:v>
      </x:c>
      <x:c r="B163" s="35" t="n">
        <x:f>Data!$AG163</x:f>
        <x:v>8</x:v>
      </x:c>
      <x:c r="C163" s="35" t="n">
        <x:f>Data!$AH163</x:f>
        <x:v>162</x:v>
      </x:c>
      <x:c r="D163" s="35" t="n">
        <x:f>Data!$AI163</x:f>
        <x:v>0</x:v>
      </x:c>
      <x:c r="E163" s="35" t="n">
        <x:f>B163-Results!$B$5</x:f>
        <x:v>-3.906009244992296</x:v>
      </x:c>
      <x:c r="F163" s="35" t="n">
        <x:f>IF(A163=1,1,IF(A163=Results!$B$4,1,2))</x:f>
        <x:v>2</x:v>
      </x:c>
      <x:c r="G163" s="35" t="n">
        <x:f>IF(A163=1,"",B162)</x:f>
        <x:v>11</x:v>
      </x:c>
      <x:c r="H163" s="35" t="n">
        <x:f>IF(A163=Results!$B$4,"",B164)</x:f>
        <x:v>11</x:v>
      </x:c>
      <x:c r="I163" s="35" t="n">
        <x:f>IF(A163=1,H163,IF(A163=Results!$B$4,G163,AVERAGE(G163,H163)))</x:f>
        <x:v>11</x:v>
      </x:c>
      <x:c r="J163" s="35" t="n">
        <x:f>I163-Results!$B$5</x:f>
        <x:v>-0.9060092449922958</x:v>
      </x:c>
      <x:c r="K163" s="35" t="n">
        <x:f>E163*J163</x:f>
        <x:v>3.5388804869883974</x:v>
      </x:c>
      <x:c r="L163" s="35" t="n">
        <x:f>E163^2</x:f>
        <x:v>15.256908221965285</x:v>
      </x:c>
      <x:c r="M163" s="35" t="n">
        <x:f>IF(Results!$B$8=0,"",K163/(Results!$B$8/Results!$B$4))</x:f>
        <x:v>0.33958937065995964</x:v>
      </x:c>
      <x:c r="N163" s="16" t="str">
        <x:f>IF(AND(E163&gt;0,J163&gt;0),"High-High",IF(AND(E163&lt;0,J163&lt;0),"Low-Low",IF(AND(E163&gt;0,J163&lt;0),"High-Low",IF(AND(E163&lt;0,J163&gt;0),"Low-High","Near Mean"))))</x:f>
        <x:v>Low-Low</x:v>
      </x:c>
    </x:row>
    <x:row r="164">
      <x:c r="A164" s="34" t="n">
        <x:f>ROW()-1</x:f>
        <x:v>163</x:v>
      </x:c>
      <x:c r="B164" s="35" t="n">
        <x:f>Data!$AG164</x:f>
        <x:v>11</x:v>
      </x:c>
      <x:c r="C164" s="35" t="n">
        <x:f>Data!$AH164</x:f>
        <x:v>163</x:v>
      </x:c>
      <x:c r="D164" s="35" t="n">
        <x:f>Data!$AI164</x:f>
        <x:v>0</x:v>
      </x:c>
      <x:c r="E164" s="35" t="n">
        <x:f>B164-Results!$B$5</x:f>
        <x:v>-0.9060092449922958</x:v>
      </x:c>
      <x:c r="F164" s="35" t="n">
        <x:f>IF(A164=1,1,IF(A164=Results!$B$4,1,2))</x:f>
        <x:v>2</x:v>
      </x:c>
      <x:c r="G164" s="35" t="n">
        <x:f>IF(A164=1,"",B163)</x:f>
        <x:v>8</x:v>
      </x:c>
      <x:c r="H164" s="35" t="n">
        <x:f>IF(A164=Results!$B$4,"",B165)</x:f>
        <x:v>0</x:v>
      </x:c>
      <x:c r="I164" s="35" t="n">
        <x:f>IF(A164=1,H164,IF(A164=Results!$B$4,G164,AVERAGE(G164,H164)))</x:f>
        <x:v>4</x:v>
      </x:c>
      <x:c r="J164" s="35" t="n">
        <x:f>I164-Results!$B$5</x:f>
        <x:v>-7.906009244992296</x:v>
      </x:c>
      <x:c r="K164" s="35" t="n">
        <x:f>E164*J164</x:f>
        <x:v>7.162917466957581</x:v>
      </x:c>
      <x:c r="L164" s="35" t="n">
        <x:f>E164^2</x:f>
        <x:v>0.82085275201151</x:v>
      </x:c>
      <x:c r="M164" s="35" t="n">
        <x:f>IF(Results!$B$8=0,"",K164/(Results!$B$8/Results!$B$4))</x:f>
        <x:v>0.6873503198643997</x:v>
      </x:c>
      <x:c r="N164" s="16" t="str">
        <x:f>IF(AND(E164&gt;0,J164&gt;0),"High-High",IF(AND(E164&lt;0,J164&lt;0),"Low-Low",IF(AND(E164&gt;0,J164&lt;0),"High-Low",IF(AND(E164&lt;0,J164&gt;0),"Low-High","Near Mean"))))</x:f>
        <x:v>Low-Low</x:v>
      </x:c>
    </x:row>
    <x:row r="165">
      <x:c r="A165" s="34" t="n">
        <x:f>ROW()-1</x:f>
        <x:v>164</x:v>
      </x:c>
      <x:c r="B165" s="35" t="n">
        <x:f>Data!$AG165</x:f>
        <x:v>0</x:v>
      </x:c>
      <x:c r="C165" s="35" t="n">
        <x:f>Data!$AH165</x:f>
        <x:v>164</x:v>
      </x:c>
      <x:c r="D165" s="35" t="n">
        <x:f>Data!$AI165</x:f>
        <x:v>0</x:v>
      </x:c>
      <x:c r="E165" s="35" t="n">
        <x:f>B165-Results!$B$5</x:f>
        <x:v>-11.906009244992296</x:v>
      </x:c>
      <x:c r="F165" s="35" t="n">
        <x:f>IF(A165=1,1,IF(A165=Results!$B$4,1,2))</x:f>
        <x:v>2</x:v>
      </x:c>
      <x:c r="G165" s="35" t="n">
        <x:f>IF(A165=1,"",B164)</x:f>
        <x:v>11</x:v>
      </x:c>
      <x:c r="H165" s="35" t="n">
        <x:f>IF(A165=Results!$B$4,"",B166)</x:f>
        <x:v>10</x:v>
      </x:c>
      <x:c r="I165" s="35" t="n">
        <x:f>IF(A165=1,H165,IF(A165=Results!$B$4,G165,AVERAGE(G165,H165)))</x:f>
        <x:v>10.5</x:v>
      </x:c>
      <x:c r="J165" s="35" t="n">
        <x:f>I165-Results!$B$5</x:f>
        <x:v>-1.4060092449922958</x:v>
      </x:c>
      <x:c r="K165" s="35" t="n">
        <x:f>E165*J165</x:f>
        <x:v>16.739959069422913</x:v>
      </x:c>
      <x:c r="L165" s="35" t="n">
        <x:f>E165^2</x:f>
        <x:v>141.75305614184202</x:v>
      </x:c>
      <x:c r="M165" s="35" t="n">
        <x:f>IF(Results!$B$8=0,"",K165/(Results!$B$8/Results!$B$4))</x:f>
        <x:v>1.6063588997029186</x:v>
      </x:c>
      <x:c r="N165" s="16" t="str">
        <x:f>IF(AND(E165&gt;0,J165&gt;0),"High-High",IF(AND(E165&lt;0,J165&lt;0),"Low-Low",IF(AND(E165&gt;0,J165&lt;0),"High-Low",IF(AND(E165&lt;0,J165&gt;0),"Low-High","Near Mean"))))</x:f>
        <x:v>Low-Low</x:v>
      </x:c>
    </x:row>
    <x:row r="166">
      <x:c r="A166" s="34" t="n">
        <x:f>ROW()-1</x:f>
        <x:v>165</x:v>
      </x:c>
      <x:c r="B166" s="35" t="n">
        <x:f>Data!$AG166</x:f>
        <x:v>10</x:v>
      </x:c>
      <x:c r="C166" s="35" t="n">
        <x:f>Data!$AH166</x:f>
        <x:v>165</x:v>
      </x:c>
      <x:c r="D166" s="35" t="n">
        <x:f>Data!$AI166</x:f>
        <x:v>0</x:v>
      </x:c>
      <x:c r="E166" s="35" t="n">
        <x:f>B166-Results!$B$5</x:f>
        <x:v>-1.9060092449922958</x:v>
      </x:c>
      <x:c r="F166" s="35" t="n">
        <x:f>IF(A166=1,1,IF(A166=Results!$B$4,1,2))</x:f>
        <x:v>2</x:v>
      </x:c>
      <x:c r="G166" s="35" t="n">
        <x:f>IF(A166=1,"",B165)</x:f>
        <x:v>0</x:v>
      </x:c>
      <x:c r="H166" s="35" t="n">
        <x:f>IF(A166=Results!$B$4,"",B167)</x:f>
        <x:v>13</x:v>
      </x:c>
      <x:c r="I166" s="35" t="n">
        <x:f>IF(A166=1,H166,IF(A166=Results!$B$4,G166,AVERAGE(G166,H166)))</x:f>
        <x:v>6.5</x:v>
      </x:c>
      <x:c r="J166" s="35" t="n">
        <x:f>I166-Results!$B$5</x:f>
        <x:v>-5.406009244992296</x:v>
      </x:c>
      <x:c r="K166" s="35" t="n">
        <x:f>E166*J166</x:f>
        <x:v>10.303903599469137</x:v>
      </x:c>
      <x:c r="L166" s="35" t="n">
        <x:f>E166^2</x:f>
        <x:v>3.6328712419961016</x:v>
      </x:c>
      <x:c r="M166" s="35" t="n">
        <x:f>IF(Results!$B$8=0,"",K166/(Results!$B$8/Results!$B$4))</x:f>
        <x:v>0.9887579282628906</x:v>
      </x:c>
      <x:c r="N166" s="16" t="str">
        <x:f>IF(AND(E166&gt;0,J166&gt;0),"High-High",IF(AND(E166&lt;0,J166&lt;0),"Low-Low",IF(AND(E166&gt;0,J166&lt;0),"High-Low",IF(AND(E166&lt;0,J166&gt;0),"Low-High","Near Mean"))))</x:f>
        <x:v>Low-Low</x:v>
      </x:c>
    </x:row>
    <x:row r="167">
      <x:c r="A167" s="34" t="n">
        <x:f>ROW()-1</x:f>
        <x:v>166</x:v>
      </x:c>
      <x:c r="B167" s="35" t="n">
        <x:f>Data!$AG167</x:f>
        <x:v>13</x:v>
      </x:c>
      <x:c r="C167" s="35" t="n">
        <x:f>Data!$AH167</x:f>
        <x:v>166</x:v>
      </x:c>
      <x:c r="D167" s="35" t="n">
        <x:f>Data!$AI167</x:f>
        <x:v>0</x:v>
      </x:c>
      <x:c r="E167" s="35" t="n">
        <x:f>B167-Results!$B$5</x:f>
        <x:v>1.0939907550077042</x:v>
      </x:c>
      <x:c r="F167" s="35" t="n">
        <x:f>IF(A167=1,1,IF(A167=Results!$B$4,1,2))</x:f>
        <x:v>2</x:v>
      </x:c>
      <x:c r="G167" s="35" t="n">
        <x:f>IF(A167=1,"",B166)</x:f>
        <x:v>10</x:v>
      </x:c>
      <x:c r="H167" s="35" t="n">
        <x:f>IF(A167=Results!$B$4,"",B168)</x:f>
        <x:v>11</x:v>
      </x:c>
      <x:c r="I167" s="35" t="n">
        <x:f>IF(A167=1,H167,IF(A167=Results!$B$4,G167,AVERAGE(G167,H167)))</x:f>
        <x:v>10.5</x:v>
      </x:c>
      <x:c r="J167" s="35" t="n">
        <x:f>I167-Results!$B$5</x:f>
        <x:v>-1.4060092449922958</x:v>
      </x:c>
      <x:c r="K167" s="35" t="n">
        <x:f>E167*J167</x:f>
        <x:v>-1.538161115476934</x:v>
      </x:c>
      <x:c r="L167" s="35" t="n">
        <x:f>E167^2</x:f>
        <x:v>1.1968157720423265</x:v>
      </x:c>
      <x:c r="M167" s="35" t="n">
        <x:f>IF(Results!$B$8=0,"",K167/(Results!$B$8/Results!$B$4))</x:f>
        <x:v>-0.14760124482840328</x:v>
      </x:c>
      <x:c r="N167" s="16" t="str">
        <x:f>IF(AND(E167&gt;0,J167&gt;0),"High-High",IF(AND(E167&lt;0,J167&lt;0),"Low-Low",IF(AND(E167&gt;0,J167&lt;0),"High-Low",IF(AND(E167&lt;0,J167&gt;0),"Low-High","Near Mean"))))</x:f>
        <x:v>High-Low</x:v>
      </x:c>
    </x:row>
    <x:row r="168">
      <x:c r="A168" s="34" t="n">
        <x:f>ROW()-1</x:f>
        <x:v>167</x:v>
      </x:c>
      <x:c r="B168" s="35" t="n">
        <x:f>Data!$AG168</x:f>
        <x:v>11</x:v>
      </x:c>
      <x:c r="C168" s="35" t="n">
        <x:f>Data!$AH168</x:f>
        <x:v>167</x:v>
      </x:c>
      <x:c r="D168" s="35" t="n">
        <x:f>Data!$AI168</x:f>
        <x:v>0</x:v>
      </x:c>
      <x:c r="E168" s="35" t="n">
        <x:f>B168-Results!$B$5</x:f>
        <x:v>-0.9060092449922958</x:v>
      </x:c>
      <x:c r="F168" s="35" t="n">
        <x:f>IF(A168=1,1,IF(A168=Results!$B$4,1,2))</x:f>
        <x:v>2</x:v>
      </x:c>
      <x:c r="G168" s="35" t="n">
        <x:f>IF(A168=1,"",B167)</x:f>
        <x:v>13</x:v>
      </x:c>
      <x:c r="H168" s="35" t="n">
        <x:f>IF(A168=Results!$B$4,"",B169)</x:f>
        <x:v>13</x:v>
      </x:c>
      <x:c r="I168" s="35" t="n">
        <x:f>IF(A168=1,H168,IF(A168=Results!$B$4,G168,AVERAGE(G168,H168)))</x:f>
        <x:v>13</x:v>
      </x:c>
      <x:c r="J168" s="35" t="n">
        <x:f>I168-Results!$B$5</x:f>
        <x:v>1.0939907550077042</x:v>
      </x:c>
      <x:c r="K168" s="35" t="n">
        <x:f>E168*J168</x:f>
        <x:v>-0.9911657379730817</x:v>
      </x:c>
      <x:c r="L168" s="35" t="n">
        <x:f>E168^2</x:f>
        <x:v>0.82085275201151</x:v>
      </x:c>
      <x:c r="M168" s="35" t="n">
        <x:f>IF(Results!$B$8=0,"",K168/(Results!$B$8/Results!$B$4))</x:f>
        <x:v>-0.09511181584559027</x:v>
      </x:c>
      <x:c r="N168" s="16" t="str">
        <x:f>IF(AND(E168&gt;0,J168&gt;0),"High-High",IF(AND(E168&lt;0,J168&lt;0),"Low-Low",IF(AND(E168&gt;0,J168&lt;0),"High-Low",IF(AND(E168&lt;0,J168&gt;0),"Low-High","Near Mean"))))</x:f>
        <x:v>Low-High</x:v>
      </x:c>
    </x:row>
    <x:row r="169">
      <x:c r="A169" s="34" t="n">
        <x:f>ROW()-1</x:f>
        <x:v>168</x:v>
      </x:c>
      <x:c r="B169" s="35" t="n">
        <x:f>Data!$AG169</x:f>
        <x:v>13</x:v>
      </x:c>
      <x:c r="C169" s="35" t="n">
        <x:f>Data!$AH169</x:f>
        <x:v>168</x:v>
      </x:c>
      <x:c r="D169" s="35" t="n">
        <x:f>Data!$AI169</x:f>
        <x:v>0</x:v>
      </x:c>
      <x:c r="E169" s="35" t="n">
        <x:f>B169-Results!$B$5</x:f>
        <x:v>1.0939907550077042</x:v>
      </x:c>
      <x:c r="F169" s="35" t="n">
        <x:f>IF(A169=1,1,IF(A169=Results!$B$4,1,2))</x:f>
        <x:v>2</x:v>
      </x:c>
      <x:c r="G169" s="35" t="n">
        <x:f>IF(A169=1,"",B168)</x:f>
        <x:v>11</x:v>
      </x:c>
      <x:c r="H169" s="35" t="n">
        <x:f>IF(A169=Results!$B$4,"",B170)</x:f>
        <x:v>8</x:v>
      </x:c>
      <x:c r="I169" s="35" t="n">
        <x:f>IF(A169=1,H169,IF(A169=Results!$B$4,G169,AVERAGE(G169,H169)))</x:f>
        <x:v>9.5</x:v>
      </x:c>
      <x:c r="J169" s="35" t="n">
        <x:f>I169-Results!$B$5</x:f>
        <x:v>-2.406009244992296</x:v>
      </x:c>
      <x:c r="K169" s="35" t="n">
        <x:f>E169*J169</x:f>
        <x:v>-2.632151870484638</x:v>
      </x:c>
      <x:c r="L169" s="35" t="n">
        <x:f>E169^2</x:f>
        <x:v>1.1968157720423265</x:v>
      </x:c>
      <x:c r="M169" s="35" t="n">
        <x:f>IF(Results!$B$8=0,"",K169/(Results!$B$8/Results!$B$4))</x:f>
        <x:v>-0.25258010279402926</x:v>
      </x:c>
      <x:c r="N169" s="16" t="str">
        <x:f>IF(AND(E169&gt;0,J169&gt;0),"High-High",IF(AND(E169&lt;0,J169&lt;0),"Low-Low",IF(AND(E169&gt;0,J169&lt;0),"High-Low",IF(AND(E169&lt;0,J169&gt;0),"Low-High","Near Mean"))))</x:f>
        <x:v>High-Low</x:v>
      </x:c>
    </x:row>
    <x:row r="170">
      <x:c r="A170" s="34" t="n">
        <x:f>ROW()-1</x:f>
        <x:v>169</x:v>
      </x:c>
      <x:c r="B170" s="35" t="n">
        <x:f>Data!$AG170</x:f>
        <x:v>8</x:v>
      </x:c>
      <x:c r="C170" s="35" t="n">
        <x:f>Data!$AH170</x:f>
        <x:v>169</x:v>
      </x:c>
      <x:c r="D170" s="35" t="n">
        <x:f>Data!$AI170</x:f>
        <x:v>0</x:v>
      </x:c>
      <x:c r="E170" s="35" t="n">
        <x:f>B170-Results!$B$5</x:f>
        <x:v>-3.906009244992296</x:v>
      </x:c>
      <x:c r="F170" s="35" t="n">
        <x:f>IF(A170=1,1,IF(A170=Results!$B$4,1,2))</x:f>
        <x:v>2</x:v>
      </x:c>
      <x:c r="G170" s="35" t="n">
        <x:f>IF(A170=1,"",B169)</x:f>
        <x:v>13</x:v>
      </x:c>
      <x:c r="H170" s="35" t="n">
        <x:f>IF(A170=Results!$B$4,"",B171)</x:f>
        <x:v>10</x:v>
      </x:c>
      <x:c r="I170" s="35" t="n">
        <x:f>IF(A170=1,H170,IF(A170=Results!$B$4,G170,AVERAGE(G170,H170)))</x:f>
        <x:v>11.5</x:v>
      </x:c>
      <x:c r="J170" s="35" t="n">
        <x:f>I170-Results!$B$5</x:f>
        <x:v>-0.40600924499229585</x:v>
      </x:c>
      <x:c r="K170" s="35" t="n">
        <x:f>E170*J170</x:f>
        <x:v>1.5858758644922495</x:v>
      </x:c>
      <x:c r="L170" s="35" t="n">
        <x:f>E170^2</x:f>
        <x:v>15.256908221965285</x:v>
      </x:c>
      <x:c r="M170" s="35" t="n">
        <x:f>IF(Results!$B$8=0,"",K170/(Results!$B$8/Results!$B$4))</x:f>
        <x:v>0.15217993055935267</x:v>
      </x:c>
      <x:c r="N170" s="16" t="str">
        <x:f>IF(AND(E170&gt;0,J170&gt;0),"High-High",IF(AND(E170&lt;0,J170&lt;0),"Low-Low",IF(AND(E170&gt;0,J170&lt;0),"High-Low",IF(AND(E170&lt;0,J170&gt;0),"Low-High","Near Mean"))))</x:f>
        <x:v>Low-Low</x:v>
      </x:c>
    </x:row>
    <x:row r="171">
      <x:c r="A171" s="34" t="n">
        <x:f>ROW()-1</x:f>
        <x:v>170</x:v>
      </x:c>
      <x:c r="B171" s="35" t="n">
        <x:f>Data!$AG171</x:f>
        <x:v>10</x:v>
      </x:c>
      <x:c r="C171" s="35" t="n">
        <x:f>Data!$AH171</x:f>
        <x:v>170</x:v>
      </x:c>
      <x:c r="D171" s="35" t="n">
        <x:f>Data!$AI171</x:f>
        <x:v>0</x:v>
      </x:c>
      <x:c r="E171" s="35" t="n">
        <x:f>B171-Results!$B$5</x:f>
        <x:v>-1.9060092449922958</x:v>
      </x:c>
      <x:c r="F171" s="35" t="n">
        <x:f>IF(A171=1,1,IF(A171=Results!$B$4,1,2))</x:f>
        <x:v>2</x:v>
      </x:c>
      <x:c r="G171" s="35" t="n">
        <x:f>IF(A171=1,"",B170)</x:f>
        <x:v>8</x:v>
      </x:c>
      <x:c r="H171" s="35" t="n">
        <x:f>IF(A171=Results!$B$4,"",B172)</x:f>
        <x:v>11</x:v>
      </x:c>
      <x:c r="I171" s="35" t="n">
        <x:f>IF(A171=1,H171,IF(A171=Results!$B$4,G171,AVERAGE(G171,H171)))</x:f>
        <x:v>9.5</x:v>
      </x:c>
      <x:c r="J171" s="35" t="n">
        <x:f>I171-Results!$B$5</x:f>
        <x:v>-2.406009244992296</x:v>
      </x:c>
      <x:c r="K171" s="35" t="n">
        <x:f>E171*J171</x:f>
        <x:v>4.58587586449225</x:v>
      </x:c>
      <x:c r="L171" s="35" t="n">
        <x:f>E171^2</x:f>
        <x:v>3.6328712419961016</x:v>
      </x:c>
      <x:c r="M171" s="35" t="n">
        <x:f>IF(Results!$B$8=0,"",K171/(Results!$B$8/Results!$B$4))</x:f>
        <x:v>0.44005857345945665</x:v>
      </x:c>
      <x:c r="N171" s="16" t="str">
        <x:f>IF(AND(E171&gt;0,J171&gt;0),"High-High",IF(AND(E171&lt;0,J171&lt;0),"Low-Low",IF(AND(E171&gt;0,J171&lt;0),"High-Low",IF(AND(E171&lt;0,J171&gt;0),"Low-High","Near Mean"))))</x:f>
        <x:v>Low-Low</x:v>
      </x:c>
    </x:row>
    <x:row r="172">
      <x:c r="A172" s="34" t="n">
        <x:f>ROW()-1</x:f>
        <x:v>171</x:v>
      </x:c>
      <x:c r="B172" s="35" t="n">
        <x:f>Data!$AG172</x:f>
        <x:v>11</x:v>
      </x:c>
      <x:c r="C172" s="35" t="n">
        <x:f>Data!$AH172</x:f>
        <x:v>171</x:v>
      </x:c>
      <x:c r="D172" s="35" t="n">
        <x:f>Data!$AI172</x:f>
        <x:v>0</x:v>
      </x:c>
      <x:c r="E172" s="35" t="n">
        <x:f>B172-Results!$B$5</x:f>
        <x:v>-0.9060092449922958</x:v>
      </x:c>
      <x:c r="F172" s="35" t="n">
        <x:f>IF(A172=1,1,IF(A172=Results!$B$4,1,2))</x:f>
        <x:v>2</x:v>
      </x:c>
      <x:c r="G172" s="35" t="n">
        <x:f>IF(A172=1,"",B171)</x:f>
        <x:v>10</x:v>
      </x:c>
      <x:c r="H172" s="35" t="n">
        <x:f>IF(A172=Results!$B$4,"",B173)</x:f>
        <x:v>11</x:v>
      </x:c>
      <x:c r="I172" s="35" t="n">
        <x:f>IF(A172=1,H172,IF(A172=Results!$B$4,G172,AVERAGE(G172,H172)))</x:f>
        <x:v>10.5</x:v>
      </x:c>
      <x:c r="J172" s="35" t="n">
        <x:f>I172-Results!$B$5</x:f>
        <x:v>-1.4060092449922958</x:v>
      </x:c>
      <x:c r="K172" s="35" t="n">
        <x:f>E172*J172</x:f>
        <x:v>1.2738573745076578</x:v>
      </x:c>
      <x:c r="L172" s="35" t="n">
        <x:f>E172^2</x:f>
        <x:v>0.82085275201151</x:v>
      </x:c>
      <x:c r="M172" s="35" t="n">
        <x:f>IF(Results!$B$8=0,"",K172/(Results!$B$8/Results!$B$4))</x:f>
        <x:v>0.12223877740718468</x:v>
      </x:c>
      <x:c r="N172" s="16" t="str">
        <x:f>IF(AND(E172&gt;0,J172&gt;0),"High-High",IF(AND(E172&lt;0,J172&lt;0),"Low-Low",IF(AND(E172&gt;0,J172&lt;0),"High-Low",IF(AND(E172&lt;0,J172&gt;0),"Low-High","Near Mean"))))</x:f>
        <x:v>Low-Low</x:v>
      </x:c>
    </x:row>
    <x:row r="173">
      <x:c r="A173" s="34" t="n">
        <x:f>ROW()-1</x:f>
        <x:v>172</x:v>
      </x:c>
      <x:c r="B173" s="35" t="n">
        <x:f>Data!$AG173</x:f>
        <x:v>11</x:v>
      </x:c>
      <x:c r="C173" s="35" t="n">
        <x:f>Data!$AH173</x:f>
        <x:v>172</x:v>
      </x:c>
      <x:c r="D173" s="35" t="n">
        <x:f>Data!$AI173</x:f>
        <x:v>0</x:v>
      </x:c>
      <x:c r="E173" s="35" t="n">
        <x:f>B173-Results!$B$5</x:f>
        <x:v>-0.9060092449922958</x:v>
      </x:c>
      <x:c r="F173" s="35" t="n">
        <x:f>IF(A173=1,1,IF(A173=Results!$B$4,1,2))</x:f>
        <x:v>2</x:v>
      </x:c>
      <x:c r="G173" s="35" t="n">
        <x:f>IF(A173=1,"",B172)</x:f>
        <x:v>11</x:v>
      </x:c>
      <x:c r="H173" s="35" t="n">
        <x:f>IF(A173=Results!$B$4,"",B174)</x:f>
        <x:v>1</x:v>
      </x:c>
      <x:c r="I173" s="35" t="n">
        <x:f>IF(A173=1,H173,IF(A173=Results!$B$4,G173,AVERAGE(G173,H173)))</x:f>
        <x:v>6</x:v>
      </x:c>
      <x:c r="J173" s="35" t="n">
        <x:f>I173-Results!$B$5</x:f>
        <x:v>-5.906009244992296</x:v>
      </x:c>
      <x:c r="K173" s="35" t="n">
        <x:f>E173*J173</x:f>
        <x:v>5.3508989769729896</x:v>
      </x:c>
      <x:c r="L173" s="35" t="n">
        <x:f>E173^2</x:f>
        <x:v>0.82085275201151</x:v>
      </x:c>
      <x:c r="M173" s="35" t="n">
        <x:f>IF(Results!$B$8=0,"",K173/(Results!$B$8/Results!$B$4))</x:f>
        <x:v>0.5134698452621796</x:v>
      </x:c>
      <x:c r="N173" s="16" t="str">
        <x:f>IF(AND(E173&gt;0,J173&gt;0),"High-High",IF(AND(E173&lt;0,J173&lt;0),"Low-Low",IF(AND(E173&gt;0,J173&lt;0),"High-Low",IF(AND(E173&lt;0,J173&gt;0),"Low-High","Near Mean"))))</x:f>
        <x:v>Low-Low</x:v>
      </x:c>
    </x:row>
    <x:row r="174">
      <x:c r="A174" s="34" t="n">
        <x:f>ROW()-1</x:f>
        <x:v>173</x:v>
      </x:c>
      <x:c r="B174" s="35" t="n">
        <x:f>Data!$AG174</x:f>
        <x:v>1</x:v>
      </x:c>
      <x:c r="C174" s="35" t="n">
        <x:f>Data!$AH174</x:f>
        <x:v>173</x:v>
      </x:c>
      <x:c r="D174" s="35" t="n">
        <x:f>Data!$AI174</x:f>
        <x:v>0</x:v>
      </x:c>
      <x:c r="E174" s="35" t="n">
        <x:f>B174-Results!$B$5</x:f>
        <x:v>-10.906009244992296</x:v>
      </x:c>
      <x:c r="F174" s="35" t="n">
        <x:f>IF(A174=1,1,IF(A174=Results!$B$4,1,2))</x:f>
        <x:v>2</x:v>
      </x:c>
      <x:c r="G174" s="35" t="n">
        <x:f>IF(A174=1,"",B173)</x:f>
        <x:v>11</x:v>
      </x:c>
      <x:c r="H174" s="35" t="n">
        <x:f>IF(A174=Results!$B$4,"",B175)</x:f>
        <x:v>10</x:v>
      </x:c>
      <x:c r="I174" s="35" t="n">
        <x:f>IF(A174=1,H174,IF(A174=Results!$B$4,G174,AVERAGE(G174,H174)))</x:f>
        <x:v>10.5</x:v>
      </x:c>
      <x:c r="J174" s="35" t="n">
        <x:f>I174-Results!$B$5</x:f>
        <x:v>-1.4060092449922958</x:v>
      </x:c>
      <x:c r="K174" s="35" t="n">
        <x:f>E174*J174</x:f>
        <x:v>15.333949824430617</x:v>
      </x:c>
      <x:c r="L174" s="35" t="n">
        <x:f>E174^2</x:f>
        <x:v>118.94103765185743</x:v>
      </x:c>
      <x:c r="M174" s="35" t="n">
        <x:f>IF(Results!$B$8=0,"",K174/(Results!$B$8/Results!$B$4))</x:f>
        <x:v>1.4714388885851246</x:v>
      </x:c>
      <x:c r="N174" s="16" t="str">
        <x:f>IF(AND(E174&gt;0,J174&gt;0),"High-High",IF(AND(E174&lt;0,J174&lt;0),"Low-Low",IF(AND(E174&gt;0,J174&lt;0),"High-Low",IF(AND(E174&lt;0,J174&gt;0),"Low-High","Near Mean"))))</x:f>
        <x:v>Low-Low</x:v>
      </x:c>
    </x:row>
    <x:row r="175">
      <x:c r="A175" s="34" t="n">
        <x:f>ROW()-1</x:f>
        <x:v>174</x:v>
      </x:c>
      <x:c r="B175" s="35" t="n">
        <x:f>Data!$AG175</x:f>
        <x:v>10</x:v>
      </x:c>
      <x:c r="C175" s="35" t="n">
        <x:f>Data!$AH175</x:f>
        <x:v>174</x:v>
      </x:c>
      <x:c r="D175" s="35" t="n">
        <x:f>Data!$AI175</x:f>
        <x:v>0</x:v>
      </x:c>
      <x:c r="E175" s="35" t="n">
        <x:f>B175-Results!$B$5</x:f>
        <x:v>-1.9060092449922958</x:v>
      </x:c>
      <x:c r="F175" s="35" t="n">
        <x:f>IF(A175=1,1,IF(A175=Results!$B$4,1,2))</x:f>
        <x:v>2</x:v>
      </x:c>
      <x:c r="G175" s="35" t="n">
        <x:f>IF(A175=1,"",B174)</x:f>
        <x:v>1</x:v>
      </x:c>
      <x:c r="H175" s="35" t="n">
        <x:f>IF(A175=Results!$B$4,"",B176)</x:f>
        <x:v>9</x:v>
      </x:c>
      <x:c r="I175" s="35" t="n">
        <x:f>IF(A175=1,H175,IF(A175=Results!$B$4,G175,AVERAGE(G175,H175)))</x:f>
        <x:v>5</x:v>
      </x:c>
      <x:c r="J175" s="35" t="n">
        <x:f>I175-Results!$B$5</x:f>
        <x:v>-6.906009244992296</x:v>
      </x:c>
      <x:c r="K175" s="35" t="n">
        <x:f>E175*J175</x:f>
        <x:v>13.16291746695758</x:v>
      </x:c>
      <x:c r="L175" s="35" t="n">
        <x:f>E175^2</x:f>
        <x:v>3.6328712419961016</x:v>
      </x:c>
      <x:c r="M175" s="35" t="n">
        <x:f>IF(Results!$B$8=0,"",K175/(Results!$B$8/Results!$B$4))</x:f>
        <x:v>1.2631076056646076</x:v>
      </x:c>
      <x:c r="N175" s="16" t="str">
        <x:f>IF(AND(E175&gt;0,J175&gt;0),"High-High",IF(AND(E175&lt;0,J175&lt;0),"Low-Low",IF(AND(E175&gt;0,J175&lt;0),"High-Low",IF(AND(E175&lt;0,J175&gt;0),"Low-High","Near Mean"))))</x:f>
        <x:v>Low-Low</x:v>
      </x:c>
    </x:row>
    <x:row r="176">
      <x:c r="A176" s="34" t="n">
        <x:f>ROW()-1</x:f>
        <x:v>175</x:v>
      </x:c>
      <x:c r="B176" s="35" t="n">
        <x:f>Data!$AG176</x:f>
        <x:v>9</x:v>
      </x:c>
      <x:c r="C176" s="35" t="n">
        <x:f>Data!$AH176</x:f>
        <x:v>175</x:v>
      </x:c>
      <x:c r="D176" s="35" t="n">
        <x:f>Data!$AI176</x:f>
        <x:v>0</x:v>
      </x:c>
      <x:c r="E176" s="35" t="n">
        <x:f>B176-Results!$B$5</x:f>
        <x:v>-2.906009244992296</x:v>
      </x:c>
      <x:c r="F176" s="35" t="n">
        <x:f>IF(A176=1,1,IF(A176=Results!$B$4,1,2))</x:f>
        <x:v>2</x:v>
      </x:c>
      <x:c r="G176" s="35" t="n">
        <x:f>IF(A176=1,"",B175)</x:f>
        <x:v>10</x:v>
      </x:c>
      <x:c r="H176" s="35" t="n">
        <x:f>IF(A176=Results!$B$4,"",B177)</x:f>
        <x:v>8</x:v>
      </x:c>
      <x:c r="I176" s="35" t="n">
        <x:f>IF(A176=1,H176,IF(A176=Results!$B$4,G176,AVERAGE(G176,H176)))</x:f>
        <x:v>9</x:v>
      </x:c>
      <x:c r="J176" s="35" t="n">
        <x:f>I176-Results!$B$5</x:f>
        <x:v>-2.906009244992296</x:v>
      </x:c>
      <x:c r="K176" s="35" t="n">
        <x:f>E176*J176</x:f>
        <x:v>8.444889731980693</x:v>
      </x:c>
      <x:c r="L176" s="35" t="n">
        <x:f>E176^2</x:f>
        <x:v>8.444889731980693</x:v>
      </x:c>
      <x:c r="M176" s="35" t="n">
        <x:f>IF(Results!$B$8=0,"",K176/(Results!$B$8/Results!$B$4))</x:f>
        <x:v>0.8103677984945415</x:v>
      </x:c>
      <x:c r="N176" s="16" t="str">
        <x:f>IF(AND(E176&gt;0,J176&gt;0),"High-High",IF(AND(E176&lt;0,J176&lt;0),"Low-Low",IF(AND(E176&gt;0,J176&lt;0),"High-Low",IF(AND(E176&lt;0,J176&gt;0),"Low-High","Near Mean"))))</x:f>
        <x:v>Low-Low</x:v>
      </x:c>
    </x:row>
    <x:row r="177">
      <x:c r="A177" s="34" t="n">
        <x:f>ROW()-1</x:f>
        <x:v>176</x:v>
      </x:c>
      <x:c r="B177" s="35" t="n">
        <x:f>Data!$AG177</x:f>
        <x:v>8</x:v>
      </x:c>
      <x:c r="C177" s="35" t="n">
        <x:f>Data!$AH177</x:f>
        <x:v>176</x:v>
      </x:c>
      <x:c r="D177" s="35" t="n">
        <x:f>Data!$AI177</x:f>
        <x:v>0</x:v>
      </x:c>
      <x:c r="E177" s="35" t="n">
        <x:f>B177-Results!$B$5</x:f>
        <x:v>-3.906009244992296</x:v>
      </x:c>
      <x:c r="F177" s="35" t="n">
        <x:f>IF(A177=1,1,IF(A177=Results!$B$4,1,2))</x:f>
        <x:v>2</x:v>
      </x:c>
      <x:c r="G177" s="35" t="n">
        <x:f>IF(A177=1,"",B176)</x:f>
        <x:v>9</x:v>
      </x:c>
      <x:c r="H177" s="35" t="n">
        <x:f>IF(A177=Results!$B$4,"",B178)</x:f>
        <x:v>10</x:v>
      </x:c>
      <x:c r="I177" s="35" t="n">
        <x:f>IF(A177=1,H177,IF(A177=Results!$B$4,G177,AVERAGE(G177,H177)))</x:f>
        <x:v>9.5</x:v>
      </x:c>
      <x:c r="J177" s="35" t="n">
        <x:f>I177-Results!$B$5</x:f>
        <x:v>-2.406009244992296</x:v>
      </x:c>
      <x:c r="K177" s="35" t="n">
        <x:f>E177*J177</x:f>
        <x:v>9.397894354476842</x:v>
      </x:c>
      <x:c r="L177" s="35" t="n">
        <x:f>E177^2</x:f>
        <x:v>15.256908221965285</x:v>
      </x:c>
      <x:c r="M177" s="35" t="n">
        <x:f>IF(Results!$B$8=0,"",K177/(Results!$B$8/Results!$B$4))</x:f>
        <x:v>0.9018176909617807</x:v>
      </x:c>
      <x:c r="N177" s="16" t="str">
        <x:f>IF(AND(E177&gt;0,J177&gt;0),"High-High",IF(AND(E177&lt;0,J177&lt;0),"Low-Low",IF(AND(E177&gt;0,J177&lt;0),"High-Low",IF(AND(E177&lt;0,J177&gt;0),"Low-High","Near Mean"))))</x:f>
        <x:v>Low-Low</x:v>
      </x:c>
    </x:row>
    <x:row r="178">
      <x:c r="A178" s="34" t="n">
        <x:f>ROW()-1</x:f>
        <x:v>177</x:v>
      </x:c>
      <x:c r="B178" s="35" t="n">
        <x:f>Data!$AG178</x:f>
        <x:v>10</x:v>
      </x:c>
      <x:c r="C178" s="35" t="n">
        <x:f>Data!$AH178</x:f>
        <x:v>177</x:v>
      </x:c>
      <x:c r="D178" s="35" t="n">
        <x:f>Data!$AI178</x:f>
        <x:v>0</x:v>
      </x:c>
      <x:c r="E178" s="35" t="n">
        <x:f>B178-Results!$B$5</x:f>
        <x:v>-1.9060092449922958</x:v>
      </x:c>
      <x:c r="F178" s="35" t="n">
        <x:f>IF(A178=1,1,IF(A178=Results!$B$4,1,2))</x:f>
        <x:v>2</x:v>
      </x:c>
      <x:c r="G178" s="35" t="n">
        <x:f>IF(A178=1,"",B177)</x:f>
        <x:v>8</x:v>
      </x:c>
      <x:c r="H178" s="35" t="n">
        <x:f>IF(A178=Results!$B$4,"",B179)</x:f>
        <x:v>8</x:v>
      </x:c>
      <x:c r="I178" s="35" t="n">
        <x:f>IF(A178=1,H178,IF(A178=Results!$B$4,G178,AVERAGE(G178,H178)))</x:f>
        <x:v>8</x:v>
      </x:c>
      <x:c r="J178" s="35" t="n">
        <x:f>I178-Results!$B$5</x:f>
        <x:v>-3.906009244992296</x:v>
      </x:c>
      <x:c r="K178" s="35" t="n">
        <x:f>E178*J178</x:f>
        <x:v>7.444889731980694</x:v>
      </x:c>
      <x:c r="L178" s="35" t="n">
        <x:f>E178^2</x:f>
        <x:v>3.6328712419961016</x:v>
      </x:c>
      <x:c r="M178" s="35" t="n">
        <x:f>IF(Results!$B$8=0,"",K178/(Results!$B$8/Results!$B$4))</x:f>
        <x:v>0.7144082508611737</x:v>
      </x:c>
      <x:c r="N178" s="16" t="str">
        <x:f>IF(AND(E178&gt;0,J178&gt;0),"High-High",IF(AND(E178&lt;0,J178&lt;0),"Low-Low",IF(AND(E178&gt;0,J178&lt;0),"High-Low",IF(AND(E178&lt;0,J178&gt;0),"Low-High","Near Mean"))))</x:f>
        <x:v>Low-Low</x:v>
      </x:c>
    </x:row>
    <x:row r="179">
      <x:c r="A179" s="34" t="n">
        <x:f>ROW()-1</x:f>
        <x:v>178</x:v>
      </x:c>
      <x:c r="B179" s="35" t="n">
        <x:f>Data!$AG179</x:f>
        <x:v>8</x:v>
      </x:c>
      <x:c r="C179" s="35" t="n">
        <x:f>Data!$AH179</x:f>
        <x:v>178</x:v>
      </x:c>
      <x:c r="D179" s="35" t="n">
        <x:f>Data!$AI179</x:f>
        <x:v>0</x:v>
      </x:c>
      <x:c r="E179" s="35" t="n">
        <x:f>B179-Results!$B$5</x:f>
        <x:v>-3.906009244992296</x:v>
      </x:c>
      <x:c r="F179" s="35" t="n">
        <x:f>IF(A179=1,1,IF(A179=Results!$B$4,1,2))</x:f>
        <x:v>2</x:v>
      </x:c>
      <x:c r="G179" s="35" t="n">
        <x:f>IF(A179=1,"",B178)</x:f>
        <x:v>10</x:v>
      </x:c>
      <x:c r="H179" s="35" t="n">
        <x:f>IF(A179=Results!$B$4,"",B180)</x:f>
        <x:v>8</x:v>
      </x:c>
      <x:c r="I179" s="35" t="n">
        <x:f>IF(A179=1,H179,IF(A179=Results!$B$4,G179,AVERAGE(G179,H179)))</x:f>
        <x:v>9</x:v>
      </x:c>
      <x:c r="J179" s="35" t="n">
        <x:f>I179-Results!$B$5</x:f>
        <x:v>-2.906009244992296</x:v>
      </x:c>
      <x:c r="K179" s="35" t="n">
        <x:f>E179*J179</x:f>
        <x:v>11.350898976972989</x:v>
      </x:c>
      <x:c r="L179" s="35" t="n">
        <x:f>E179^2</x:f>
        <x:v>15.256908221965285</x:v>
      </x:c>
      <x:c r="M179" s="35" t="n">
        <x:f>IF(Results!$B$8=0,"",K179/(Results!$B$8/Results!$B$4))</x:f>
        <x:v>1.0892271310623876</x:v>
      </x:c>
      <x:c r="N179" s="16" t="str">
        <x:f>IF(AND(E179&gt;0,J179&gt;0),"High-High",IF(AND(E179&lt;0,J179&lt;0),"Low-Low",IF(AND(E179&gt;0,J179&lt;0),"High-Low",IF(AND(E179&lt;0,J179&gt;0),"Low-High","Near Mean"))))</x:f>
        <x:v>Low-Low</x:v>
      </x:c>
    </x:row>
    <x:row r="180">
      <x:c r="A180" s="34" t="n">
        <x:f>ROW()-1</x:f>
        <x:v>179</x:v>
      </x:c>
      <x:c r="B180" s="35" t="n">
        <x:f>Data!$AG180</x:f>
        <x:v>8</x:v>
      </x:c>
      <x:c r="C180" s="35" t="n">
        <x:f>Data!$AH180</x:f>
        <x:v>179</x:v>
      </x:c>
      <x:c r="D180" s="35" t="n">
        <x:f>Data!$AI180</x:f>
        <x:v>0</x:v>
      </x:c>
      <x:c r="E180" s="35" t="n">
        <x:f>B180-Results!$B$5</x:f>
        <x:v>-3.906009244992296</x:v>
      </x:c>
      <x:c r="F180" s="35" t="n">
        <x:f>IF(A180=1,1,IF(A180=Results!$B$4,1,2))</x:f>
        <x:v>2</x:v>
      </x:c>
      <x:c r="G180" s="35" t="n">
        <x:f>IF(A180=1,"",B179)</x:f>
        <x:v>8</x:v>
      </x:c>
      <x:c r="H180" s="35" t="n">
        <x:f>IF(A180=Results!$B$4,"",B181)</x:f>
        <x:v>8</x:v>
      </x:c>
      <x:c r="I180" s="35" t="n">
        <x:f>IF(A180=1,H180,IF(A180=Results!$B$4,G180,AVERAGE(G180,H180)))</x:f>
        <x:v>8</x:v>
      </x:c>
      <x:c r="J180" s="35" t="n">
        <x:f>I180-Results!$B$5</x:f>
        <x:v>-3.906009244992296</x:v>
      </x:c>
      <x:c r="K180" s="35" t="n">
        <x:f>E180*J180</x:f>
        <x:v>15.256908221965285</x:v>
      </x:c>
      <x:c r="L180" s="35" t="n">
        <x:f>E180^2</x:f>
        <x:v>15.256908221965285</x:v>
      </x:c>
      <x:c r="M180" s="35" t="n">
        <x:f>IF(Results!$B$8=0,"",K180/(Results!$B$8/Results!$B$4))</x:f>
        <x:v>1.4640460112636016</x:v>
      </x:c>
      <x:c r="N180" s="16" t="str">
        <x:f>IF(AND(E180&gt;0,J180&gt;0),"High-High",IF(AND(E180&lt;0,J180&lt;0),"Low-Low",IF(AND(E180&gt;0,J180&lt;0),"High-Low",IF(AND(E180&lt;0,J180&gt;0),"Low-High","Near Mean"))))</x:f>
        <x:v>Low-Low</x:v>
      </x:c>
    </x:row>
    <x:row r="181">
      <x:c r="A181" s="34" t="n">
        <x:f>ROW()-1</x:f>
        <x:v>180</x:v>
      </x:c>
      <x:c r="B181" s="35" t="n">
        <x:f>Data!$AG181</x:f>
        <x:v>8</x:v>
      </x:c>
      <x:c r="C181" s="35" t="n">
        <x:f>Data!$AH181</x:f>
        <x:v>180</x:v>
      </x:c>
      <x:c r="D181" s="35" t="n">
        <x:f>Data!$AI181</x:f>
        <x:v>0</x:v>
      </x:c>
      <x:c r="E181" s="35" t="n">
        <x:f>B181-Results!$B$5</x:f>
        <x:v>-3.906009244992296</x:v>
      </x:c>
      <x:c r="F181" s="35" t="n">
        <x:f>IF(A181=1,1,IF(A181=Results!$B$4,1,2))</x:f>
        <x:v>2</x:v>
      </x:c>
      <x:c r="G181" s="35" t="n">
        <x:f>IF(A181=1,"",B180)</x:f>
        <x:v>8</x:v>
      </x:c>
      <x:c r="H181" s="35" t="n">
        <x:f>IF(A181=Results!$B$4,"",B182)</x:f>
        <x:v>11</x:v>
      </x:c>
      <x:c r="I181" s="35" t="n">
        <x:f>IF(A181=1,H181,IF(A181=Results!$B$4,G181,AVERAGE(G181,H181)))</x:f>
        <x:v>9.5</x:v>
      </x:c>
      <x:c r="J181" s="35" t="n">
        <x:f>I181-Results!$B$5</x:f>
        <x:v>-2.406009244992296</x:v>
      </x:c>
      <x:c r="K181" s="35" t="n">
        <x:f>E181*J181</x:f>
        <x:v>9.397894354476842</x:v>
      </x:c>
      <x:c r="L181" s="35" t="n">
        <x:f>E181^2</x:f>
        <x:v>15.256908221965285</x:v>
      </x:c>
      <x:c r="M181" s="35" t="n">
        <x:f>IF(Results!$B$8=0,"",K181/(Results!$B$8/Results!$B$4))</x:f>
        <x:v>0.9018176909617807</x:v>
      </x:c>
      <x:c r="N181" s="16" t="str">
        <x:f>IF(AND(E181&gt;0,J181&gt;0),"High-High",IF(AND(E181&lt;0,J181&lt;0),"Low-Low",IF(AND(E181&gt;0,J181&lt;0),"High-Low",IF(AND(E181&lt;0,J181&gt;0),"Low-High","Near Mean"))))</x:f>
        <x:v>Low-Low</x:v>
      </x:c>
    </x:row>
    <x:row r="182">
      <x:c r="A182" s="34" t="n">
        <x:f>ROW()-1</x:f>
        <x:v>181</x:v>
      </x:c>
      <x:c r="B182" s="35" t="n">
        <x:f>Data!$AG182</x:f>
        <x:v>11</x:v>
      </x:c>
      <x:c r="C182" s="35" t="n">
        <x:f>Data!$AH182</x:f>
        <x:v>181</x:v>
      </x:c>
      <x:c r="D182" s="35" t="n">
        <x:f>Data!$AI182</x:f>
        <x:v>0</x:v>
      </x:c>
      <x:c r="E182" s="35" t="n">
        <x:f>B182-Results!$B$5</x:f>
        <x:v>-0.9060092449922958</x:v>
      </x:c>
      <x:c r="F182" s="35" t="n">
        <x:f>IF(A182=1,1,IF(A182=Results!$B$4,1,2))</x:f>
        <x:v>2</x:v>
      </x:c>
      <x:c r="G182" s="35" t="n">
        <x:f>IF(A182=1,"",B181)</x:f>
        <x:v>8</x:v>
      </x:c>
      <x:c r="H182" s="35" t="n">
        <x:f>IF(A182=Results!$B$4,"",B183)</x:f>
        <x:v>18</x:v>
      </x:c>
      <x:c r="I182" s="35" t="n">
        <x:f>IF(A182=1,H182,IF(A182=Results!$B$4,G182,AVERAGE(G182,H182)))</x:f>
        <x:v>13</x:v>
      </x:c>
      <x:c r="J182" s="35" t="n">
        <x:f>I182-Results!$B$5</x:f>
        <x:v>1.0939907550077042</x:v>
      </x:c>
      <x:c r="K182" s="35" t="n">
        <x:f>E182*J182</x:f>
        <x:v>-0.9911657379730817</x:v>
      </x:c>
      <x:c r="L182" s="35" t="n">
        <x:f>E182^2</x:f>
        <x:v>0.82085275201151</x:v>
      </x:c>
      <x:c r="M182" s="35" t="n">
        <x:f>IF(Results!$B$8=0,"",K182/(Results!$B$8/Results!$B$4))</x:f>
        <x:v>-0.09511181584559027</x:v>
      </x:c>
      <x:c r="N182" s="16" t="str">
        <x:f>IF(AND(E182&gt;0,J182&gt;0),"High-High",IF(AND(E182&lt;0,J182&lt;0),"Low-Low",IF(AND(E182&gt;0,J182&lt;0),"High-Low",IF(AND(E182&lt;0,J182&gt;0),"Low-High","Near Mean"))))</x:f>
        <x:v>Low-High</x:v>
      </x:c>
    </x:row>
    <x:row r="183">
      <x:c r="A183" s="34" t="n">
        <x:f>ROW()-1</x:f>
        <x:v>182</x:v>
      </x:c>
      <x:c r="B183" s="35" t="n">
        <x:f>Data!$AG183</x:f>
        <x:v>18</x:v>
      </x:c>
      <x:c r="C183" s="35" t="n">
        <x:f>Data!$AH183</x:f>
        <x:v>182</x:v>
      </x:c>
      <x:c r="D183" s="35" t="n">
        <x:f>Data!$AI183</x:f>
        <x:v>0</x:v>
      </x:c>
      <x:c r="E183" s="35" t="n">
        <x:f>B183-Results!$B$5</x:f>
        <x:v>6.093990755007704</x:v>
      </x:c>
      <x:c r="F183" s="35" t="n">
        <x:f>IF(A183=1,1,IF(A183=Results!$B$4,1,2))</x:f>
        <x:v>2</x:v>
      </x:c>
      <x:c r="G183" s="35" t="n">
        <x:f>IF(A183=1,"",B182)</x:f>
        <x:v>11</x:v>
      </x:c>
      <x:c r="H183" s="35" t="n">
        <x:f>IF(A183=Results!$B$4,"",B184)</x:f>
        <x:v>13</x:v>
      </x:c>
      <x:c r="I183" s="35" t="n">
        <x:f>IF(A183=1,H183,IF(A183=Results!$B$4,G183,AVERAGE(G183,H183)))</x:f>
        <x:v>12</x:v>
      </x:c>
      <x:c r="J183" s="35" t="n">
        <x:f>I183-Results!$B$5</x:f>
        <x:v>0.09399075500770415</x:v>
      </x:c>
      <x:c r="K183" s="35" t="n">
        <x:f>E183*J183</x:f>
        <x:v>0.5727787920731432</x:v>
      </x:c>
      <x:c r="L183" s="35" t="n">
        <x:f>E183^2</x:f>
        <x:v>37.136723322119366</x:v>
      </x:c>
      <x:c r="M183" s="35" t="n">
        <x:f>IF(Results!$B$8=0,"",K183/(Results!$B$8/Results!$B$4))</x:f>
        <x:v>0.054963593781325766</x:v>
      </x:c>
      <x:c r="N183" s="16" t="str">
        <x:f>IF(AND(E183&gt;0,J183&gt;0),"High-High",IF(AND(E183&lt;0,J183&lt;0),"Low-Low",IF(AND(E183&gt;0,J183&lt;0),"High-Low",IF(AND(E183&lt;0,J183&gt;0),"Low-High","Near Mean"))))</x:f>
        <x:v>High-High</x:v>
      </x:c>
    </x:row>
    <x:row r="184">
      <x:c r="A184" s="34" t="n">
        <x:f>ROW()-1</x:f>
        <x:v>183</x:v>
      </x:c>
      <x:c r="B184" s="35" t="n">
        <x:f>Data!$AG184</x:f>
        <x:v>13</x:v>
      </x:c>
      <x:c r="C184" s="35" t="n">
        <x:f>Data!$AH184</x:f>
        <x:v>183</x:v>
      </x:c>
      <x:c r="D184" s="35" t="n">
        <x:f>Data!$AI184</x:f>
        <x:v>0</x:v>
      </x:c>
      <x:c r="E184" s="35" t="n">
        <x:f>B184-Results!$B$5</x:f>
        <x:v>1.0939907550077042</x:v>
      </x:c>
      <x:c r="F184" s="35" t="n">
        <x:f>IF(A184=1,1,IF(A184=Results!$B$4,1,2))</x:f>
        <x:v>2</x:v>
      </x:c>
      <x:c r="G184" s="35" t="n">
        <x:f>IF(A184=1,"",B183)</x:f>
        <x:v>18</x:v>
      </x:c>
      <x:c r="H184" s="35" t="n">
        <x:f>IF(A184=Results!$B$4,"",B185)</x:f>
        <x:v>17</x:v>
      </x:c>
      <x:c r="I184" s="35" t="n">
        <x:f>IF(A184=1,H184,IF(A184=Results!$B$4,G184,AVERAGE(G184,H184)))</x:f>
        <x:v>17.5</x:v>
      </x:c>
      <x:c r="J184" s="35" t="n">
        <x:f>I184-Results!$B$5</x:f>
        <x:v>5.593990755007704</x:v>
      </x:c>
      <x:c r="K184" s="35" t="n">
        <x:f>E184*J184</x:f>
        <x:v>6.119774169576996</x:v>
      </x:c>
      <x:c r="L184" s="35" t="n">
        <x:f>E184^2</x:f>
        <x:v>1.1968157720423265</x:v>
      </x:c>
      <x:c r="M184" s="35" t="n">
        <x:f>IF(Results!$B$8=0,"",K184/(Results!$B$8/Results!$B$4))</x:f>
        <x:v>0.5872507609309787</x:v>
      </x:c>
      <x:c r="N184" s="16" t="str">
        <x:f>IF(AND(E184&gt;0,J184&gt;0),"High-High",IF(AND(E184&lt;0,J184&lt;0),"Low-Low",IF(AND(E184&gt;0,J184&lt;0),"High-Low",IF(AND(E184&lt;0,J184&gt;0),"Low-High","Near Mean"))))</x:f>
        <x:v>High-High</x:v>
      </x:c>
    </x:row>
    <x:row r="185">
      <x:c r="A185" s="34" t="n">
        <x:f>ROW()-1</x:f>
        <x:v>184</x:v>
      </x:c>
      <x:c r="B185" s="35" t="n">
        <x:f>Data!$AG185</x:f>
        <x:v>17</x:v>
      </x:c>
      <x:c r="C185" s="35" t="n">
        <x:f>Data!$AH185</x:f>
        <x:v>184</x:v>
      </x:c>
      <x:c r="D185" s="35" t="n">
        <x:f>Data!$AI185</x:f>
        <x:v>0</x:v>
      </x:c>
      <x:c r="E185" s="35" t="n">
        <x:f>B185-Results!$B$5</x:f>
        <x:v>5.093990755007704</x:v>
      </x:c>
      <x:c r="F185" s="35" t="n">
        <x:f>IF(A185=1,1,IF(A185=Results!$B$4,1,2))</x:f>
        <x:v>2</x:v>
      </x:c>
      <x:c r="G185" s="35" t="n">
        <x:f>IF(A185=1,"",B184)</x:f>
        <x:v>13</x:v>
      </x:c>
      <x:c r="H185" s="35" t="n">
        <x:f>IF(A185=Results!$B$4,"",B186)</x:f>
        <x:v>10</x:v>
      </x:c>
      <x:c r="I185" s="35" t="n">
        <x:f>IF(A185=1,H185,IF(A185=Results!$B$4,G185,AVERAGE(G185,H185)))</x:f>
        <x:v>11.5</x:v>
      </x:c>
      <x:c r="J185" s="35" t="n">
        <x:f>I185-Results!$B$5</x:f>
        <x:v>-0.40600924499229585</x:v>
      </x:c>
      <x:c r="K185" s="35" t="n">
        <x:f>E185*J185</x:f>
        <x:v>-2.068207340438413</x:v>
      </x:c>
      <x:c r="L185" s="35" t="n">
        <x:f>E185^2</x:f>
        <x:v>25.94874181210396</x:v>
      </x:c>
      <x:c r="M185" s="35" t="n">
        <x:f>IF(Results!$B$8=0,"",K185/(Results!$B$8/Results!$B$4))</x:f>
        <x:v>-0.19846424080048122</x:v>
      </x:c>
      <x:c r="N185" s="16" t="str">
        <x:f>IF(AND(E185&gt;0,J185&gt;0),"High-High",IF(AND(E185&lt;0,J185&lt;0),"Low-Low",IF(AND(E185&gt;0,J185&lt;0),"High-Low",IF(AND(E185&lt;0,J185&gt;0),"Low-High","Near Mean"))))</x:f>
        <x:v>High-Low</x:v>
      </x:c>
    </x:row>
    <x:row r="186">
      <x:c r="A186" s="34" t="n">
        <x:f>ROW()-1</x:f>
        <x:v>185</x:v>
      </x:c>
      <x:c r="B186" s="35" t="n">
        <x:f>Data!$AG186</x:f>
        <x:v>10</x:v>
      </x:c>
      <x:c r="C186" s="35" t="n">
        <x:f>Data!$AH186</x:f>
        <x:v>185</x:v>
      </x:c>
      <x:c r="D186" s="35" t="n">
        <x:f>Data!$AI186</x:f>
        <x:v>0</x:v>
      </x:c>
      <x:c r="E186" s="35" t="n">
        <x:f>B186-Results!$B$5</x:f>
        <x:v>-1.9060092449922958</x:v>
      </x:c>
      <x:c r="F186" s="35" t="n">
        <x:f>IF(A186=1,1,IF(A186=Results!$B$4,1,2))</x:f>
        <x:v>2</x:v>
      </x:c>
      <x:c r="G186" s="35" t="n">
        <x:f>IF(A186=1,"",B185)</x:f>
        <x:v>17</x:v>
      </x:c>
      <x:c r="H186" s="35" t="n">
        <x:f>IF(A186=Results!$B$4,"",B187)</x:f>
        <x:v>18</x:v>
      </x:c>
      <x:c r="I186" s="35" t="n">
        <x:f>IF(A186=1,H186,IF(A186=Results!$B$4,G186,AVERAGE(G186,H186)))</x:f>
        <x:v>17.5</x:v>
      </x:c>
      <x:c r="J186" s="35" t="n">
        <x:f>I186-Results!$B$5</x:f>
        <x:v>5.593990755007704</x:v>
      </x:c>
      <x:c r="K186" s="35" t="n">
        <x:f>E186*J186</x:f>
        <x:v>-10.662198095446117</x:v>
      </x:c>
      <x:c r="L186" s="35" t="n">
        <x:f>E186^2</x:f>
        <x:v>3.6328712419961016</x:v>
      </x:c>
      <x:c r="M186" s="35" t="n">
        <x:f>IF(Results!$B$8=0,"",K186/(Results!$B$8/Results!$B$4))</x:f>
        <x:v>-1.0231397060163672</x:v>
      </x:c>
      <x:c r="N186" s="16" t="str">
        <x:f>IF(AND(E186&gt;0,J186&gt;0),"High-High",IF(AND(E186&lt;0,J186&lt;0),"Low-Low",IF(AND(E186&gt;0,J186&lt;0),"High-Low",IF(AND(E186&lt;0,J186&gt;0),"Low-High","Near Mean"))))</x:f>
        <x:v>Low-High</x:v>
      </x:c>
    </x:row>
    <x:row r="187">
      <x:c r="A187" s="34" t="n">
        <x:f>ROW()-1</x:f>
        <x:v>186</x:v>
      </x:c>
      <x:c r="B187" s="35" t="n">
        <x:f>Data!$AG187</x:f>
        <x:v>18</x:v>
      </x:c>
      <x:c r="C187" s="35" t="n">
        <x:f>Data!$AH187</x:f>
        <x:v>186</x:v>
      </x:c>
      <x:c r="D187" s="35" t="n">
        <x:f>Data!$AI187</x:f>
        <x:v>0</x:v>
      </x:c>
      <x:c r="E187" s="35" t="n">
        <x:f>B187-Results!$B$5</x:f>
        <x:v>6.093990755007704</x:v>
      </x:c>
      <x:c r="F187" s="35" t="n">
        <x:f>IF(A187=1,1,IF(A187=Results!$B$4,1,2))</x:f>
        <x:v>2</x:v>
      </x:c>
      <x:c r="G187" s="35" t="n">
        <x:f>IF(A187=1,"",B186)</x:f>
        <x:v>10</x:v>
      </x:c>
      <x:c r="H187" s="35" t="n">
        <x:f>IF(A187=Results!$B$4,"",B188)</x:f>
        <x:v>10</x:v>
      </x:c>
      <x:c r="I187" s="35" t="n">
        <x:f>IF(A187=1,H187,IF(A187=Results!$B$4,G187,AVERAGE(G187,H187)))</x:f>
        <x:v>10</x:v>
      </x:c>
      <x:c r="J187" s="35" t="n">
        <x:f>I187-Results!$B$5</x:f>
        <x:v>-1.9060092449922958</x:v>
      </x:c>
      <x:c r="K187" s="35" t="n">
        <x:f>E187*J187</x:f>
        <x:v>-11.615202717942266</x:v>
      </x:c>
      <x:c r="L187" s="35" t="n">
        <x:f>E187^2</x:f>
        <x:v>37.136723322119366</x:v>
      </x:c>
      <x:c r="M187" s="35" t="n">
        <x:f>IF(Results!$B$8=0,"",K187/(Results!$B$8/Results!$B$4))</x:f>
        <x:v>-1.1145895984836063</x:v>
      </x:c>
      <x:c r="N187" s="16" t="str">
        <x:f>IF(AND(E187&gt;0,J187&gt;0),"High-High",IF(AND(E187&lt;0,J187&lt;0),"Low-Low",IF(AND(E187&gt;0,J187&lt;0),"High-Low",IF(AND(E187&lt;0,J187&gt;0),"Low-High","Near Mean"))))</x:f>
        <x:v>High-Low</x:v>
      </x:c>
    </x:row>
    <x:row r="188">
      <x:c r="A188" s="34" t="n">
        <x:f>ROW()-1</x:f>
        <x:v>187</x:v>
      </x:c>
      <x:c r="B188" s="35" t="n">
        <x:f>Data!$AG188</x:f>
        <x:v>10</x:v>
      </x:c>
      <x:c r="C188" s="35" t="n">
        <x:f>Data!$AH188</x:f>
        <x:v>187</x:v>
      </x:c>
      <x:c r="D188" s="35" t="n">
        <x:f>Data!$AI188</x:f>
        <x:v>0</x:v>
      </x:c>
      <x:c r="E188" s="35" t="n">
        <x:f>B188-Results!$B$5</x:f>
        <x:v>-1.9060092449922958</x:v>
      </x:c>
      <x:c r="F188" s="35" t="n">
        <x:f>IF(A188=1,1,IF(A188=Results!$B$4,1,2))</x:f>
        <x:v>2</x:v>
      </x:c>
      <x:c r="G188" s="35" t="n">
        <x:f>IF(A188=1,"",B187)</x:f>
        <x:v>18</x:v>
      </x:c>
      <x:c r="H188" s="35" t="n">
        <x:f>IF(A188=Results!$B$4,"",B189)</x:f>
        <x:v>13</x:v>
      </x:c>
      <x:c r="I188" s="35" t="n">
        <x:f>IF(A188=1,H188,IF(A188=Results!$B$4,G188,AVERAGE(G188,H188)))</x:f>
        <x:v>15.5</x:v>
      </x:c>
      <x:c r="J188" s="35" t="n">
        <x:f>I188-Results!$B$5</x:f>
        <x:v>3.593990755007704</x:v>
      </x:c>
      <x:c r="K188" s="35" t="n">
        <x:f>E188*J188</x:f>
        <x:v>-6.850179605461525</x:v>
      </x:c>
      <x:c r="L188" s="35" t="n">
        <x:f>E188^2</x:f>
        <x:v>3.6328712419961016</x:v>
      </x:c>
      <x:c r="M188" s="35" t="n">
        <x:f>IF(Results!$B$8=0,"",K188/(Results!$B$8/Results!$B$4))</x:f>
        <x:v>-0.6573401361474112</x:v>
      </x:c>
      <x:c r="N188" s="16" t="str">
        <x:f>IF(AND(E188&gt;0,J188&gt;0),"High-High",IF(AND(E188&lt;0,J188&lt;0),"Low-Low",IF(AND(E188&gt;0,J188&lt;0),"High-Low",IF(AND(E188&lt;0,J188&gt;0),"Low-High","Near Mean"))))</x:f>
        <x:v>Low-High</x:v>
      </x:c>
    </x:row>
    <x:row r="189">
      <x:c r="A189" s="34" t="n">
        <x:f>ROW()-1</x:f>
        <x:v>188</x:v>
      </x:c>
      <x:c r="B189" s="35" t="n">
        <x:f>Data!$AG189</x:f>
        <x:v>13</x:v>
      </x:c>
      <x:c r="C189" s="35" t="n">
        <x:f>Data!$AH189</x:f>
        <x:v>188</x:v>
      </x:c>
      <x:c r="D189" s="35" t="n">
        <x:f>Data!$AI189</x:f>
        <x:v>0</x:v>
      </x:c>
      <x:c r="E189" s="35" t="n">
        <x:f>B189-Results!$B$5</x:f>
        <x:v>1.0939907550077042</x:v>
      </x:c>
      <x:c r="F189" s="35" t="n">
        <x:f>IF(A189=1,1,IF(A189=Results!$B$4,1,2))</x:f>
        <x:v>2</x:v>
      </x:c>
      <x:c r="G189" s="35" t="n">
        <x:f>IF(A189=1,"",B188)</x:f>
        <x:v>10</x:v>
      </x:c>
      <x:c r="H189" s="35" t="n">
        <x:f>IF(A189=Results!$B$4,"",B190)</x:f>
        <x:v>15</x:v>
      </x:c>
      <x:c r="I189" s="35" t="n">
        <x:f>IF(A189=1,H189,IF(A189=Results!$B$4,G189,AVERAGE(G189,H189)))</x:f>
        <x:v>12.5</x:v>
      </x:c>
      <x:c r="J189" s="35" t="n">
        <x:f>I189-Results!$B$5</x:f>
        <x:v>0.5939907550077042</x:v>
      </x:c>
      <x:c r="K189" s="35" t="n">
        <x:f>E189*J189</x:f>
        <x:v>0.6498203945384745</x:v>
      </x:c>
      <x:c r="L189" s="35" t="n">
        <x:f>E189^2</x:f>
        <x:v>1.1968157720423265</x:v>
      </x:c>
      <x:c r="M189" s="35" t="n">
        <x:f>IF(Results!$B$8=0,"",K189/(Results!$B$8/Results!$B$4))</x:f>
        <x:v>0.062356471102848726</x:v>
      </x:c>
      <x:c r="N189" s="16" t="str">
        <x:f>IF(AND(E189&gt;0,J189&gt;0),"High-High",IF(AND(E189&lt;0,J189&lt;0),"Low-Low",IF(AND(E189&gt;0,J189&lt;0),"High-Low",IF(AND(E189&lt;0,J189&gt;0),"Low-High","Near Mean"))))</x:f>
        <x:v>High-High</x:v>
      </x:c>
    </x:row>
    <x:row r="190">
      <x:c r="A190" s="34" t="n">
        <x:f>ROW()-1</x:f>
        <x:v>189</x:v>
      </x:c>
      <x:c r="B190" s="35" t="n">
        <x:f>Data!$AG190</x:f>
        <x:v>15</x:v>
      </x:c>
      <x:c r="C190" s="35" t="n">
        <x:f>Data!$AH190</x:f>
        <x:v>189</x:v>
      </x:c>
      <x:c r="D190" s="35" t="n">
        <x:f>Data!$AI190</x:f>
        <x:v>0</x:v>
      </x:c>
      <x:c r="E190" s="35" t="n">
        <x:f>B190-Results!$B$5</x:f>
        <x:v>3.093990755007704</x:v>
      </x:c>
      <x:c r="F190" s="35" t="n">
        <x:f>IF(A190=1,1,IF(A190=Results!$B$4,1,2))</x:f>
        <x:v>2</x:v>
      </x:c>
      <x:c r="G190" s="35" t="n">
        <x:f>IF(A190=1,"",B189)</x:f>
        <x:v>13</x:v>
      </x:c>
      <x:c r="H190" s="35" t="n">
        <x:f>IF(A190=Results!$B$4,"",B191)</x:f>
        <x:v>11</x:v>
      </x:c>
      <x:c r="I190" s="35" t="n">
        <x:f>IF(A190=1,H190,IF(A190=Results!$B$4,G190,AVERAGE(G190,H190)))</x:f>
        <x:v>12</x:v>
      </x:c>
      <x:c r="J190" s="35" t="n">
        <x:f>I190-Results!$B$5</x:f>
        <x:v>0.09399075500770415</x:v>
      </x:c>
      <x:c r="K190" s="35" t="n">
        <x:f>E190*J190</x:f>
        <x:v>0.29080652705003074</x:v>
      </x:c>
      <x:c r="L190" s="35" t="n">
        <x:f>E190^2</x:f>
        <x:v>9.572778792073143</x:v>
      </x:c>
      <x:c r="M190" s="35" t="n">
        <x:f>IF(Results!$B$8=0,"",K190/(Results!$B$8/Results!$B$4))</x:f>
        <x:v>0.02790566278455174</x:v>
      </x:c>
      <x:c r="N190" s="16" t="str">
        <x:f>IF(AND(E190&gt;0,J190&gt;0),"High-High",IF(AND(E190&lt;0,J190&lt;0),"Low-Low",IF(AND(E190&gt;0,J190&lt;0),"High-Low",IF(AND(E190&lt;0,J190&gt;0),"Low-High","Near Mean"))))</x:f>
        <x:v>High-High</x:v>
      </x:c>
    </x:row>
    <x:row r="191">
      <x:c r="A191" s="34" t="n">
        <x:f>ROW()-1</x:f>
        <x:v>190</x:v>
      </x:c>
      <x:c r="B191" s="35" t="n">
        <x:f>Data!$AG191</x:f>
        <x:v>11</x:v>
      </x:c>
      <x:c r="C191" s="35" t="n">
        <x:f>Data!$AH191</x:f>
        <x:v>190</x:v>
      </x:c>
      <x:c r="D191" s="35" t="n">
        <x:f>Data!$AI191</x:f>
        <x:v>0</x:v>
      </x:c>
      <x:c r="E191" s="35" t="n">
        <x:f>B191-Results!$B$5</x:f>
        <x:v>-0.9060092449922958</x:v>
      </x:c>
      <x:c r="F191" s="35" t="n">
        <x:f>IF(A191=1,1,IF(A191=Results!$B$4,1,2))</x:f>
        <x:v>2</x:v>
      </x:c>
      <x:c r="G191" s="35" t="n">
        <x:f>IF(A191=1,"",B190)</x:f>
        <x:v>15</x:v>
      </x:c>
      <x:c r="H191" s="35" t="n">
        <x:f>IF(A191=Results!$B$4,"",B192)</x:f>
        <x:v>14</x:v>
      </x:c>
      <x:c r="I191" s="35" t="n">
        <x:f>IF(A191=1,H191,IF(A191=Results!$B$4,G191,AVERAGE(G191,H191)))</x:f>
        <x:v>14.5</x:v>
      </x:c>
      <x:c r="J191" s="35" t="n">
        <x:f>I191-Results!$B$5</x:f>
        <x:v>2.593990755007704</x:v>
      </x:c>
      <x:c r="K191" s="35" t="n">
        <x:f>E191*J191</x:f>
        <x:v>-2.3501796054615256</x:v>
      </x:c>
      <x:c r="L191" s="35" t="n">
        <x:f>E191^2</x:f>
        <x:v>0.82085275201151</x:v>
      </x:c>
      <x:c r="M191" s="35" t="n">
        <x:f>IF(Results!$B$8=0,"",K191/(Results!$B$8/Results!$B$4))</x:f>
        <x:v>-0.22552217179725526</x:v>
      </x:c>
      <x:c r="N191" s="16" t="str">
        <x:f>IF(AND(E191&gt;0,J191&gt;0),"High-High",IF(AND(E191&lt;0,J191&lt;0),"Low-Low",IF(AND(E191&gt;0,J191&lt;0),"High-Low",IF(AND(E191&lt;0,J191&gt;0),"Low-High","Near Mean"))))</x:f>
        <x:v>Low-High</x:v>
      </x:c>
    </x:row>
    <x:row r="192">
      <x:c r="A192" s="34" t="n">
        <x:f>ROW()-1</x:f>
        <x:v>191</x:v>
      </x:c>
      <x:c r="B192" s="35" t="n">
        <x:f>Data!$AG192</x:f>
        <x:v>14</x:v>
      </x:c>
      <x:c r="C192" s="35" t="n">
        <x:f>Data!$AH192</x:f>
        <x:v>191</x:v>
      </x:c>
      <x:c r="D192" s="35" t="n">
        <x:f>Data!$AI192</x:f>
        <x:v>0</x:v>
      </x:c>
      <x:c r="E192" s="35" t="n">
        <x:f>B192-Results!$B$5</x:f>
        <x:v>2.093990755007704</x:v>
      </x:c>
      <x:c r="F192" s="35" t="n">
        <x:f>IF(A192=1,1,IF(A192=Results!$B$4,1,2))</x:f>
        <x:v>2</x:v>
      </x:c>
      <x:c r="G192" s="35" t="n">
        <x:f>IF(A192=1,"",B191)</x:f>
        <x:v>11</x:v>
      </x:c>
      <x:c r="H192" s="35" t="n">
        <x:f>IF(A192=Results!$B$4,"",B193)</x:f>
        <x:v>10</x:v>
      </x:c>
      <x:c r="I192" s="35" t="n">
        <x:f>IF(A192=1,H192,IF(A192=Results!$B$4,G192,AVERAGE(G192,H192)))</x:f>
        <x:v>10.5</x:v>
      </x:c>
      <x:c r="J192" s="35" t="n">
        <x:f>I192-Results!$B$5</x:f>
        <x:v>-1.4060092449922958</x:v>
      </x:c>
      <x:c r="K192" s="35" t="n">
        <x:f>E192*J192</x:f>
        <x:v>-2.9441703604692298</x:v>
      </x:c>
      <x:c r="L192" s="35" t="n">
        <x:f>E192^2</x:f>
        <x:v>4.384797282057735</x:v>
      </x:c>
      <x:c r="M192" s="35" t="n">
        <x:f>IF(Results!$B$8=0,"",K192/(Results!$B$8/Results!$B$4))</x:f>
        <x:v>-0.28252125594619726</x:v>
      </x:c>
      <x:c r="N192" s="16" t="str">
        <x:f>IF(AND(E192&gt;0,J192&gt;0),"High-High",IF(AND(E192&lt;0,J192&lt;0),"Low-Low",IF(AND(E192&gt;0,J192&lt;0),"High-Low",IF(AND(E192&lt;0,J192&gt;0),"Low-High","Near Mean"))))</x:f>
        <x:v>High-Low</x:v>
      </x:c>
    </x:row>
    <x:row r="193">
      <x:c r="A193" s="34" t="n">
        <x:f>ROW()-1</x:f>
        <x:v>192</x:v>
      </x:c>
      <x:c r="B193" s="35" t="n">
        <x:f>Data!$AG193</x:f>
        <x:v>10</x:v>
      </x:c>
      <x:c r="C193" s="35" t="n">
        <x:f>Data!$AH193</x:f>
        <x:v>192</x:v>
      </x:c>
      <x:c r="D193" s="35" t="n">
        <x:f>Data!$AI193</x:f>
        <x:v>0</x:v>
      </x:c>
      <x:c r="E193" s="35" t="n">
        <x:f>B193-Results!$B$5</x:f>
        <x:v>-1.9060092449922958</x:v>
      </x:c>
      <x:c r="F193" s="35" t="n">
        <x:f>IF(A193=1,1,IF(A193=Results!$B$4,1,2))</x:f>
        <x:v>2</x:v>
      </x:c>
      <x:c r="G193" s="35" t="n">
        <x:f>IF(A193=1,"",B192)</x:f>
        <x:v>14</x:v>
      </x:c>
      <x:c r="H193" s="35" t="n">
        <x:f>IF(A193=Results!$B$4,"",B194)</x:f>
        <x:v>11</x:v>
      </x:c>
      <x:c r="I193" s="35" t="n">
        <x:f>IF(A193=1,H193,IF(A193=Results!$B$4,G193,AVERAGE(G193,H193)))</x:f>
        <x:v>12.5</x:v>
      </x:c>
      <x:c r="J193" s="35" t="n">
        <x:f>I193-Results!$B$5</x:f>
        <x:v>0.5939907550077042</x:v>
      </x:c>
      <x:c r="K193" s="35" t="n">
        <x:f>E193*J193</x:f>
        <x:v>-1.132151870484638</x:v>
      </x:c>
      <x:c r="L193" s="35" t="n">
        <x:f>E193^2</x:f>
        <x:v>3.6328712419961016</x:v>
      </x:c>
      <x:c r="M193" s="35" t="n">
        <x:f>IF(Results!$B$8=0,"",K193/(Results!$B$8/Results!$B$4))</x:f>
        <x:v>-0.1086407813439773</x:v>
      </x:c>
      <x:c r="N193" s="16" t="str">
        <x:f>IF(AND(E193&gt;0,J193&gt;0),"High-High",IF(AND(E193&lt;0,J193&lt;0),"Low-Low",IF(AND(E193&gt;0,J193&lt;0),"High-Low",IF(AND(E193&lt;0,J193&gt;0),"Low-High","Near Mean"))))</x:f>
        <x:v>Low-High</x:v>
      </x:c>
    </x:row>
    <x:row r="194">
      <x:c r="A194" s="34" t="n">
        <x:f>ROW()-1</x:f>
        <x:v>193</x:v>
      </x:c>
      <x:c r="B194" s="35" t="n">
        <x:f>Data!$AG194</x:f>
        <x:v>11</x:v>
      </x:c>
      <x:c r="C194" s="35" t="n">
        <x:f>Data!$AH194</x:f>
        <x:v>193</x:v>
      </x:c>
      <x:c r="D194" s="35" t="n">
        <x:f>Data!$AI194</x:f>
        <x:v>0</x:v>
      </x:c>
      <x:c r="E194" s="35" t="n">
        <x:f>B194-Results!$B$5</x:f>
        <x:v>-0.9060092449922958</x:v>
      </x:c>
      <x:c r="F194" s="35" t="n">
        <x:f>IF(A194=1,1,IF(A194=Results!$B$4,1,2))</x:f>
        <x:v>2</x:v>
      </x:c>
      <x:c r="G194" s="35" t="n">
        <x:f>IF(A194=1,"",B193)</x:f>
        <x:v>10</x:v>
      </x:c>
      <x:c r="H194" s="35" t="n">
        <x:f>IF(A194=Results!$B$4,"",B195)</x:f>
        <x:v>13</x:v>
      </x:c>
      <x:c r="I194" s="35" t="n">
        <x:f>IF(A194=1,H194,IF(A194=Results!$B$4,G194,AVERAGE(G194,H194)))</x:f>
        <x:v>11.5</x:v>
      </x:c>
      <x:c r="J194" s="35" t="n">
        <x:f>I194-Results!$B$5</x:f>
        <x:v>-0.40600924499229585</x:v>
      </x:c>
      <x:c r="K194" s="35" t="n">
        <x:f>E194*J194</x:f>
        <x:v>0.36784812951536205</x:v>
      </x:c>
      <x:c r="L194" s="35" t="n">
        <x:f>E194^2</x:f>
        <x:v>0.82085275201151</x:v>
      </x:c>
      <x:c r="M194" s="35" t="n">
        <x:f>IF(Results!$B$8=0,"",K194/(Results!$B$8/Results!$B$4))</x:f>
        <x:v>0.0352985401060747</x:v>
      </x:c>
      <x:c r="N194" s="16" t="str">
        <x:f>IF(AND(E194&gt;0,J194&gt;0),"High-High",IF(AND(E194&lt;0,J194&lt;0),"Low-Low",IF(AND(E194&gt;0,J194&lt;0),"High-Low",IF(AND(E194&lt;0,J194&gt;0),"Low-High","Near Mean"))))</x:f>
        <x:v>Low-Low</x:v>
      </x:c>
    </x:row>
    <x:row r="195">
      <x:c r="A195" s="34" t="n">
        <x:f>ROW()-1</x:f>
        <x:v>194</x:v>
      </x:c>
      <x:c r="B195" s="35" t="n">
        <x:f>Data!$AG195</x:f>
        <x:v>13</x:v>
      </x:c>
      <x:c r="C195" s="35" t="n">
        <x:f>Data!$AH195</x:f>
        <x:v>194</x:v>
      </x:c>
      <x:c r="D195" s="35" t="n">
        <x:f>Data!$AI195</x:f>
        <x:v>0</x:v>
      </x:c>
      <x:c r="E195" s="35" t="n">
        <x:f>B195-Results!$B$5</x:f>
        <x:v>1.0939907550077042</x:v>
      </x:c>
      <x:c r="F195" s="35" t="n">
        <x:f>IF(A195=1,1,IF(A195=Results!$B$4,1,2))</x:f>
        <x:v>2</x:v>
      </x:c>
      <x:c r="G195" s="35" t="n">
        <x:f>IF(A195=1,"",B194)</x:f>
        <x:v>11</x:v>
      </x:c>
      <x:c r="H195" s="35" t="n">
        <x:f>IF(A195=Results!$B$4,"",B196)</x:f>
        <x:v>11</x:v>
      </x:c>
      <x:c r="I195" s="35" t="n">
        <x:f>IF(A195=1,H195,IF(A195=Results!$B$4,G195,AVERAGE(G195,H195)))</x:f>
        <x:v>11</x:v>
      </x:c>
      <x:c r="J195" s="35" t="n">
        <x:f>I195-Results!$B$5</x:f>
        <x:v>-0.9060092449922958</x:v>
      </x:c>
      <x:c r="K195" s="35" t="n">
        <x:f>E195*J195</x:f>
        <x:v>-0.9911657379730817</x:v>
      </x:c>
      <x:c r="L195" s="35" t="n">
        <x:f>E195^2</x:f>
        <x:v>1.1968157720423265</x:v>
      </x:c>
      <x:c r="M195" s="35" t="n">
        <x:f>IF(Results!$B$8=0,"",K195/(Results!$B$8/Results!$B$4))</x:f>
        <x:v>-0.09511181584559027</x:v>
      </x:c>
      <x:c r="N195" s="16" t="str">
        <x:f>IF(AND(E195&gt;0,J195&gt;0),"High-High",IF(AND(E195&lt;0,J195&lt;0),"Low-Low",IF(AND(E195&gt;0,J195&lt;0),"High-Low",IF(AND(E195&lt;0,J195&gt;0),"Low-High","Near Mean"))))</x:f>
        <x:v>High-Low</x:v>
      </x:c>
    </x:row>
    <x:row r="196">
      <x:c r="A196" s="34" t="n">
        <x:f>ROW()-1</x:f>
        <x:v>195</x:v>
      </x:c>
      <x:c r="B196" s="35" t="n">
        <x:f>Data!$AG196</x:f>
        <x:v>11</x:v>
      </x:c>
      <x:c r="C196" s="35" t="n">
        <x:f>Data!$AH196</x:f>
        <x:v>195</x:v>
      </x:c>
      <x:c r="D196" s="35" t="n">
        <x:f>Data!$AI196</x:f>
        <x:v>0</x:v>
      </x:c>
      <x:c r="E196" s="35" t="n">
        <x:f>B196-Results!$B$5</x:f>
        <x:v>-0.9060092449922958</x:v>
      </x:c>
      <x:c r="F196" s="35" t="n">
        <x:f>IF(A196=1,1,IF(A196=Results!$B$4,1,2))</x:f>
        <x:v>2</x:v>
      </x:c>
      <x:c r="G196" s="35" t="n">
        <x:f>IF(A196=1,"",B195)</x:f>
        <x:v>13</x:v>
      </x:c>
      <x:c r="H196" s="35" t="n">
        <x:f>IF(A196=Results!$B$4,"",B197)</x:f>
        <x:v>13</x:v>
      </x:c>
      <x:c r="I196" s="35" t="n">
        <x:f>IF(A196=1,H196,IF(A196=Results!$B$4,G196,AVERAGE(G196,H196)))</x:f>
        <x:v>13</x:v>
      </x:c>
      <x:c r="J196" s="35" t="n">
        <x:f>I196-Results!$B$5</x:f>
        <x:v>1.0939907550077042</x:v>
      </x:c>
      <x:c r="K196" s="35" t="n">
        <x:f>E196*J196</x:f>
        <x:v>-0.9911657379730817</x:v>
      </x:c>
      <x:c r="L196" s="35" t="n">
        <x:f>E196^2</x:f>
        <x:v>0.82085275201151</x:v>
      </x:c>
      <x:c r="M196" s="35" t="n">
        <x:f>IF(Results!$B$8=0,"",K196/(Results!$B$8/Results!$B$4))</x:f>
        <x:v>-0.09511181584559027</x:v>
      </x:c>
      <x:c r="N196" s="16" t="str">
        <x:f>IF(AND(E196&gt;0,J196&gt;0),"High-High",IF(AND(E196&lt;0,J196&lt;0),"Low-Low",IF(AND(E196&gt;0,J196&lt;0),"High-Low",IF(AND(E196&lt;0,J196&gt;0),"Low-High","Near Mean"))))</x:f>
        <x:v>Low-High</x:v>
      </x:c>
    </x:row>
    <x:row r="197">
      <x:c r="A197" s="34" t="n">
        <x:f>ROW()-1</x:f>
        <x:v>196</x:v>
      </x:c>
      <x:c r="B197" s="35" t="n">
        <x:f>Data!$AG197</x:f>
        <x:v>13</x:v>
      </x:c>
      <x:c r="C197" s="35" t="n">
        <x:f>Data!$AH197</x:f>
        <x:v>196</x:v>
      </x:c>
      <x:c r="D197" s="35" t="n">
        <x:f>Data!$AI197</x:f>
        <x:v>0</x:v>
      </x:c>
      <x:c r="E197" s="35" t="n">
        <x:f>B197-Results!$B$5</x:f>
        <x:v>1.0939907550077042</x:v>
      </x:c>
      <x:c r="F197" s="35" t="n">
        <x:f>IF(A197=1,1,IF(A197=Results!$B$4,1,2))</x:f>
        <x:v>2</x:v>
      </x:c>
      <x:c r="G197" s="35" t="n">
        <x:f>IF(A197=1,"",B196)</x:f>
        <x:v>11</x:v>
      </x:c>
      <x:c r="H197" s="35" t="n">
        <x:f>IF(A197=Results!$B$4,"",B198)</x:f>
        <x:v>17</x:v>
      </x:c>
      <x:c r="I197" s="35" t="n">
        <x:f>IF(A197=1,H197,IF(A197=Results!$B$4,G197,AVERAGE(G197,H197)))</x:f>
        <x:v>14</x:v>
      </x:c>
      <x:c r="J197" s="35" t="n">
        <x:f>I197-Results!$B$5</x:f>
        <x:v>2.093990755007704</x:v>
      </x:c>
      <x:c r="K197" s="35" t="n">
        <x:f>E197*J197</x:f>
        <x:v>2.2908065270500306</x:v>
      </x:c>
      <x:c r="L197" s="35" t="n">
        <x:f>E197^2</x:f>
        <x:v>1.1968157720423265</x:v>
      </x:c>
      <x:c r="M197" s="35" t="n">
        <x:f>IF(Results!$B$8=0,"",K197/(Results!$B$8/Results!$B$4))</x:f>
        <x:v>0.2198247580512877</x:v>
      </x:c>
      <x:c r="N197" s="16" t="str">
        <x:f>IF(AND(E197&gt;0,J197&gt;0),"High-High",IF(AND(E197&lt;0,J197&lt;0),"Low-Low",IF(AND(E197&gt;0,J197&lt;0),"High-Low",IF(AND(E197&lt;0,J197&gt;0),"Low-High","Near Mean"))))</x:f>
        <x:v>High-High</x:v>
      </x:c>
    </x:row>
    <x:row r="198">
      <x:c r="A198" s="34" t="n">
        <x:f>ROW()-1</x:f>
        <x:v>197</x:v>
      </x:c>
      <x:c r="B198" s="35" t="n">
        <x:f>Data!$AG198</x:f>
        <x:v>17</x:v>
      </x:c>
      <x:c r="C198" s="35" t="n">
        <x:f>Data!$AH198</x:f>
        <x:v>197</x:v>
      </x:c>
      <x:c r="D198" s="35" t="n">
        <x:f>Data!$AI198</x:f>
        <x:v>0</x:v>
      </x:c>
      <x:c r="E198" s="35" t="n">
        <x:f>B198-Results!$B$5</x:f>
        <x:v>5.093990755007704</x:v>
      </x:c>
      <x:c r="F198" s="35" t="n">
        <x:f>IF(A198=1,1,IF(A198=Results!$B$4,1,2))</x:f>
        <x:v>2</x:v>
      </x:c>
      <x:c r="G198" s="35" t="n">
        <x:f>IF(A198=1,"",B197)</x:f>
        <x:v>13</x:v>
      </x:c>
      <x:c r="H198" s="35" t="n">
        <x:f>IF(A198=Results!$B$4,"",B199)</x:f>
        <x:v>14</x:v>
      </x:c>
      <x:c r="I198" s="35" t="n">
        <x:f>IF(A198=1,H198,IF(A198=Results!$B$4,G198,AVERAGE(G198,H198)))</x:f>
        <x:v>13.5</x:v>
      </x:c>
      <x:c r="J198" s="35" t="n">
        <x:f>I198-Results!$B$5</x:f>
        <x:v>1.5939907550077042</x:v>
      </x:c>
      <x:c r="K198" s="35" t="n">
        <x:f>E198*J198</x:f>
        <x:v>8.119774169576996</x:v>
      </x:c>
      <x:c r="L198" s="35" t="n">
        <x:f>E198^2</x:f>
        <x:v>25.94874181210396</x:v>
      </x:c>
      <x:c r="M198" s="35" t="n">
        <x:f>IF(Results!$B$8=0,"",K198/(Results!$B$8/Results!$B$4))</x:f>
        <x:v>0.7791698561977147</x:v>
      </x:c>
      <x:c r="N198" s="16" t="str">
        <x:f>IF(AND(E198&gt;0,J198&gt;0),"High-High",IF(AND(E198&lt;0,J198&lt;0),"Low-Low",IF(AND(E198&gt;0,J198&lt;0),"High-Low",IF(AND(E198&lt;0,J198&gt;0),"Low-High","Near Mean"))))</x:f>
        <x:v>High-High</x:v>
      </x:c>
    </x:row>
    <x:row r="199">
      <x:c r="A199" s="34" t="n">
        <x:f>ROW()-1</x:f>
        <x:v>198</x:v>
      </x:c>
      <x:c r="B199" s="35" t="n">
        <x:f>Data!$AG199</x:f>
        <x:v>14</x:v>
      </x:c>
      <x:c r="C199" s="35" t="n">
        <x:f>Data!$AH199</x:f>
        <x:v>198</x:v>
      </x:c>
      <x:c r="D199" s="35" t="n">
        <x:f>Data!$AI199</x:f>
        <x:v>0</x:v>
      </x:c>
      <x:c r="E199" s="35" t="n">
        <x:f>B199-Results!$B$5</x:f>
        <x:v>2.093990755007704</x:v>
      </x:c>
      <x:c r="F199" s="35" t="n">
        <x:f>IF(A199=1,1,IF(A199=Results!$B$4,1,2))</x:f>
        <x:v>2</x:v>
      </x:c>
      <x:c r="G199" s="35" t="n">
        <x:f>IF(A199=1,"",B198)</x:f>
        <x:v>17</x:v>
      </x:c>
      <x:c r="H199" s="35" t="n">
        <x:f>IF(A199=Results!$B$4,"",B200)</x:f>
        <x:v>16</x:v>
      </x:c>
      <x:c r="I199" s="35" t="n">
        <x:f>IF(A199=1,H199,IF(A199=Results!$B$4,G199,AVERAGE(G199,H199)))</x:f>
        <x:v>16.5</x:v>
      </x:c>
      <x:c r="J199" s="35" t="n">
        <x:f>I199-Results!$B$5</x:f>
        <x:v>4.593990755007704</x:v>
      </x:c>
      <x:c r="K199" s="35" t="n">
        <x:f>E199*J199</x:f>
        <x:v>9.619774169576996</x:v>
      </x:c>
      <x:c r="L199" s="35" t="n">
        <x:f>E199^2</x:f>
        <x:v>4.384797282057735</x:v>
      </x:c>
      <x:c r="M199" s="35" t="n">
        <x:f>IF(Results!$B$8=0,"",K199/(Results!$B$8/Results!$B$4))</x:f>
        <x:v>0.9231091776477667</x:v>
      </x:c>
      <x:c r="N199" s="16" t="str">
        <x:f>IF(AND(E199&gt;0,J199&gt;0),"High-High",IF(AND(E199&lt;0,J199&lt;0),"Low-Low",IF(AND(E199&gt;0,J199&lt;0),"High-Low",IF(AND(E199&lt;0,J199&gt;0),"Low-High","Near Mean"))))</x:f>
        <x:v>High-High</x:v>
      </x:c>
    </x:row>
    <x:row r="200">
      <x:c r="A200" s="34" t="n">
        <x:f>ROW()-1</x:f>
        <x:v>199</x:v>
      </x:c>
      <x:c r="B200" s="35" t="n">
        <x:f>Data!$AG200</x:f>
        <x:v>16</x:v>
      </x:c>
      <x:c r="C200" s="35" t="n">
        <x:f>Data!$AH200</x:f>
        <x:v>199</x:v>
      </x:c>
      <x:c r="D200" s="35" t="n">
        <x:f>Data!$AI200</x:f>
        <x:v>0</x:v>
      </x:c>
      <x:c r="E200" s="35" t="n">
        <x:f>B200-Results!$B$5</x:f>
        <x:v>4.093990755007704</x:v>
      </x:c>
      <x:c r="F200" s="35" t="n">
        <x:f>IF(A200=1,1,IF(A200=Results!$B$4,1,2))</x:f>
        <x:v>2</x:v>
      </x:c>
      <x:c r="G200" s="35" t="n">
        <x:f>IF(A200=1,"",B199)</x:f>
        <x:v>14</x:v>
      </x:c>
      <x:c r="H200" s="35" t="n">
        <x:f>IF(A200=Results!$B$4,"",B201)</x:f>
        <x:v>14</x:v>
      </x:c>
      <x:c r="I200" s="35" t="n">
        <x:f>IF(A200=1,H200,IF(A200=Results!$B$4,G200,AVERAGE(G200,H200)))</x:f>
        <x:v>14</x:v>
      </x:c>
      <x:c r="J200" s="35" t="n">
        <x:f>I200-Results!$B$5</x:f>
        <x:v>2.093990755007704</x:v>
      </x:c>
      <x:c r="K200" s="35" t="n">
        <x:f>E200*J200</x:f>
        <x:v>8.572778792073143</x:v>
      </x:c>
      <x:c r="L200" s="35" t="n">
        <x:f>E200^2</x:f>
        <x:v>16.760760302088553</x:v>
      </x:c>
      <x:c r="M200" s="35" t="n">
        <x:f>IF(Results!$B$8=0,"",K200/(Results!$B$8/Results!$B$4))</x:f>
        <x:v>0.8226399748482697</x:v>
      </x:c>
      <x:c r="N200" s="16" t="str">
        <x:f>IF(AND(E200&gt;0,J200&gt;0),"High-High",IF(AND(E200&lt;0,J200&lt;0),"Low-Low",IF(AND(E200&gt;0,J200&lt;0),"High-Low",IF(AND(E200&lt;0,J200&gt;0),"Low-High","Near Mean"))))</x:f>
        <x:v>High-High</x:v>
      </x:c>
    </x:row>
    <x:row r="201">
      <x:c r="A201" s="34" t="n">
        <x:f>ROW()-1</x:f>
        <x:v>200</x:v>
      </x:c>
      <x:c r="B201" s="35" t="n">
        <x:f>Data!$AG201</x:f>
        <x:v>14</x:v>
      </x:c>
      <x:c r="C201" s="35" t="n">
        <x:f>Data!$AH201</x:f>
        <x:v>200</x:v>
      </x:c>
      <x:c r="D201" s="35" t="n">
        <x:f>Data!$AI201</x:f>
        <x:v>0</x:v>
      </x:c>
      <x:c r="E201" s="35" t="n">
        <x:f>B201-Results!$B$5</x:f>
        <x:v>2.093990755007704</x:v>
      </x:c>
      <x:c r="F201" s="35" t="n">
        <x:f>IF(A201=1,1,IF(A201=Results!$B$4,1,2))</x:f>
        <x:v>2</x:v>
      </x:c>
      <x:c r="G201" s="35" t="n">
        <x:f>IF(A201=1,"",B200)</x:f>
        <x:v>16</x:v>
      </x:c>
      <x:c r="H201" s="35" t="n">
        <x:f>IF(A201=Results!$B$4,"",B202)</x:f>
        <x:v>11</x:v>
      </x:c>
      <x:c r="I201" s="35" t="n">
        <x:f>IF(A201=1,H201,IF(A201=Results!$B$4,G201,AVERAGE(G201,H201)))</x:f>
        <x:v>13.5</x:v>
      </x:c>
      <x:c r="J201" s="35" t="n">
        <x:f>I201-Results!$B$5</x:f>
        <x:v>1.5939907550077042</x:v>
      </x:c>
      <x:c r="K201" s="35" t="n">
        <x:f>E201*J201</x:f>
        <x:v>3.3378019045538827</x:v>
      </x:c>
      <x:c r="L201" s="35" t="n">
        <x:f>E201^2</x:f>
        <x:v>4.384797282057735</x:v>
      </x:c>
      <x:c r="M201" s="35" t="n">
        <x:f>IF(Results!$B$8=0,"",K201/(Results!$B$8/Results!$B$4))</x:f>
        <x:v>0.3202939608507847</x:v>
      </x:c>
      <x:c r="N201" s="16" t="str">
        <x:f>IF(AND(E201&gt;0,J201&gt;0),"High-High",IF(AND(E201&lt;0,J201&lt;0),"Low-Low",IF(AND(E201&gt;0,J201&lt;0),"High-Low",IF(AND(E201&lt;0,J201&gt;0),"Low-High","Near Mean"))))</x:f>
        <x:v>High-High</x:v>
      </x:c>
    </x:row>
    <x:row r="202">
      <x:c r="A202" s="34" t="n">
        <x:f>ROW()-1</x:f>
        <x:v>201</x:v>
      </x:c>
      <x:c r="B202" s="35" t="n">
        <x:f>Data!$AG202</x:f>
        <x:v>11</x:v>
      </x:c>
      <x:c r="C202" s="35" t="n">
        <x:f>Data!$AH202</x:f>
        <x:v>201</x:v>
      </x:c>
      <x:c r="D202" s="35" t="n">
        <x:f>Data!$AI202</x:f>
        <x:v>0</x:v>
      </x:c>
      <x:c r="E202" s="35" t="n">
        <x:f>B202-Results!$B$5</x:f>
        <x:v>-0.9060092449922958</x:v>
      </x:c>
      <x:c r="F202" s="35" t="n">
        <x:f>IF(A202=1,1,IF(A202=Results!$B$4,1,2))</x:f>
        <x:v>2</x:v>
      </x:c>
      <x:c r="G202" s="35" t="n">
        <x:f>IF(A202=1,"",B201)</x:f>
        <x:v>14</x:v>
      </x:c>
      <x:c r="H202" s="35" t="n">
        <x:f>IF(A202=Results!$B$4,"",B203)</x:f>
        <x:v>16</x:v>
      </x:c>
      <x:c r="I202" s="35" t="n">
        <x:f>IF(A202=1,H202,IF(A202=Results!$B$4,G202,AVERAGE(G202,H202)))</x:f>
        <x:v>15</x:v>
      </x:c>
      <x:c r="J202" s="35" t="n">
        <x:f>I202-Results!$B$5</x:f>
        <x:v>3.093990755007704</x:v>
      </x:c>
      <x:c r="K202" s="35" t="n">
        <x:f>E202*J202</x:f>
        <x:v>-2.8031842279576735</x:v>
      </x:c>
      <x:c r="L202" s="35" t="n">
        <x:f>E202^2</x:f>
        <x:v>0.82085275201151</x:v>
      </x:c>
      <x:c r="M202" s="35" t="n">
        <x:f>IF(Results!$B$8=0,"",K202/(Results!$B$8/Results!$B$4))</x:f>
        <x:v>-0.26899229044781026</x:v>
      </x:c>
      <x:c r="N202" s="16" t="str">
        <x:f>IF(AND(E202&gt;0,J202&gt;0),"High-High",IF(AND(E202&lt;0,J202&lt;0),"Low-Low",IF(AND(E202&gt;0,J202&lt;0),"High-Low",IF(AND(E202&lt;0,J202&gt;0),"Low-High","Near Mean"))))</x:f>
        <x:v>Low-High</x:v>
      </x:c>
    </x:row>
    <x:row r="203">
      <x:c r="A203" s="34" t="n">
        <x:f>ROW()-1</x:f>
        <x:v>202</x:v>
      </x:c>
      <x:c r="B203" s="35" t="n">
        <x:f>Data!$AG203</x:f>
        <x:v>16</x:v>
      </x:c>
      <x:c r="C203" s="35" t="n">
        <x:f>Data!$AH203</x:f>
        <x:v>202</x:v>
      </x:c>
      <x:c r="D203" s="35" t="n">
        <x:f>Data!$AI203</x:f>
        <x:v>0</x:v>
      </x:c>
      <x:c r="E203" s="35" t="n">
        <x:f>B203-Results!$B$5</x:f>
        <x:v>4.093990755007704</x:v>
      </x:c>
      <x:c r="F203" s="35" t="n">
        <x:f>IF(A203=1,1,IF(A203=Results!$B$4,1,2))</x:f>
        <x:v>2</x:v>
      </x:c>
      <x:c r="G203" s="35" t="n">
        <x:f>IF(A203=1,"",B202)</x:f>
        <x:v>11</x:v>
      </x:c>
      <x:c r="H203" s="35" t="n">
        <x:f>IF(A203=Results!$B$4,"",B204)</x:f>
        <x:v>14</x:v>
      </x:c>
      <x:c r="I203" s="35" t="n">
        <x:f>IF(A203=1,H203,IF(A203=Results!$B$4,G203,AVERAGE(G203,H203)))</x:f>
        <x:v>12.5</x:v>
      </x:c>
      <x:c r="J203" s="35" t="n">
        <x:f>I203-Results!$B$5</x:f>
        <x:v>0.5939907550077042</x:v>
      </x:c>
      <x:c r="K203" s="35" t="n">
        <x:f>E203*J203</x:f>
        <x:v>2.431792659561587</x:v>
      </x:c>
      <x:c r="L203" s="35" t="n">
        <x:f>E203^2</x:f>
        <x:v>16.760760302088553</x:v>
      </x:c>
      <x:c r="M203" s="35" t="n">
        <x:f>IF(Results!$B$8=0,"",K203/(Results!$B$8/Results!$B$4))</x:f>
        <x:v>0.23335372354967474</x:v>
      </x:c>
      <x:c r="N203" s="16" t="str">
        <x:f>IF(AND(E203&gt;0,J203&gt;0),"High-High",IF(AND(E203&lt;0,J203&lt;0),"Low-Low",IF(AND(E203&gt;0,J203&lt;0),"High-Low",IF(AND(E203&lt;0,J203&gt;0),"Low-High","Near Mean"))))</x:f>
        <x:v>High-High</x:v>
      </x:c>
    </x:row>
    <x:row r="204">
      <x:c r="A204" s="34" t="n">
        <x:f>ROW()-1</x:f>
        <x:v>203</x:v>
      </x:c>
      <x:c r="B204" s="35" t="n">
        <x:f>Data!$AG204</x:f>
        <x:v>14</x:v>
      </x:c>
      <x:c r="C204" s="35" t="n">
        <x:f>Data!$AH204</x:f>
        <x:v>203</x:v>
      </x:c>
      <x:c r="D204" s="35" t="n">
        <x:f>Data!$AI204</x:f>
        <x:v>0</x:v>
      </x:c>
      <x:c r="E204" s="35" t="n">
        <x:f>B204-Results!$B$5</x:f>
        <x:v>2.093990755007704</x:v>
      </x:c>
      <x:c r="F204" s="35" t="n">
        <x:f>IF(A204=1,1,IF(A204=Results!$B$4,1,2))</x:f>
        <x:v>2</x:v>
      </x:c>
      <x:c r="G204" s="35" t="n">
        <x:f>IF(A204=1,"",B203)</x:f>
        <x:v>16</x:v>
      </x:c>
      <x:c r="H204" s="35" t="n">
        <x:f>IF(A204=Results!$B$4,"",B205)</x:f>
        <x:v>10</x:v>
      </x:c>
      <x:c r="I204" s="35" t="n">
        <x:f>IF(A204=1,H204,IF(A204=Results!$B$4,G204,AVERAGE(G204,H204)))</x:f>
        <x:v>13</x:v>
      </x:c>
      <x:c r="J204" s="35" t="n">
        <x:f>I204-Results!$B$5</x:f>
        <x:v>1.0939907550077042</x:v>
      </x:c>
      <x:c r="K204" s="35" t="n">
        <x:f>E204*J204</x:f>
        <x:v>2.2908065270500306</x:v>
      </x:c>
      <x:c r="L204" s="35" t="n">
        <x:f>E204^2</x:f>
        <x:v>4.384797282057735</x:v>
      </x:c>
      <x:c r="M204" s="35" t="n">
        <x:f>IF(Results!$B$8=0,"",K204/(Results!$B$8/Results!$B$4))</x:f>
        <x:v>0.2198247580512877</x:v>
      </x:c>
      <x:c r="N204" s="16" t="str">
        <x:f>IF(AND(E204&gt;0,J204&gt;0),"High-High",IF(AND(E204&lt;0,J204&lt;0),"Low-Low",IF(AND(E204&gt;0,J204&lt;0),"High-Low",IF(AND(E204&lt;0,J204&gt;0),"Low-High","Near Mean"))))</x:f>
        <x:v>High-High</x:v>
      </x:c>
    </x:row>
    <x:row r="205">
      <x:c r="A205" s="34" t="n">
        <x:f>ROW()-1</x:f>
        <x:v>204</x:v>
      </x:c>
      <x:c r="B205" s="35" t="n">
        <x:f>Data!$AG205</x:f>
        <x:v>10</x:v>
      </x:c>
      <x:c r="C205" s="35" t="n">
        <x:f>Data!$AH205</x:f>
        <x:v>204</x:v>
      </x:c>
      <x:c r="D205" s="35" t="n">
        <x:f>Data!$AI205</x:f>
        <x:v>0</x:v>
      </x:c>
      <x:c r="E205" s="35" t="n">
        <x:f>B205-Results!$B$5</x:f>
        <x:v>-1.9060092449922958</x:v>
      </x:c>
      <x:c r="F205" s="35" t="n">
        <x:f>IF(A205=1,1,IF(A205=Results!$B$4,1,2))</x:f>
        <x:v>2</x:v>
      </x:c>
      <x:c r="G205" s="35" t="n">
        <x:f>IF(A205=1,"",B204)</x:f>
        <x:v>14</x:v>
      </x:c>
      <x:c r="H205" s="35" t="n">
        <x:f>IF(A205=Results!$B$4,"",B206)</x:f>
        <x:v>13</x:v>
      </x:c>
      <x:c r="I205" s="35" t="n">
        <x:f>IF(A205=1,H205,IF(A205=Results!$B$4,G205,AVERAGE(G205,H205)))</x:f>
        <x:v>13.5</x:v>
      </x:c>
      <x:c r="J205" s="35" t="n">
        <x:f>I205-Results!$B$5</x:f>
        <x:v>1.5939907550077042</x:v>
      </x:c>
      <x:c r="K205" s="35" t="n">
        <x:f>E205*J205</x:f>
        <x:v>-3.038161115476934</x:v>
      </x:c>
      <x:c r="L205" s="35" t="n">
        <x:f>E205^2</x:f>
        <x:v>3.6328712419961016</x:v>
      </x:c>
      <x:c r="M205" s="35" t="n">
        <x:f>IF(Results!$B$8=0,"",K205/(Results!$B$8/Results!$B$4))</x:f>
        <x:v>-0.29154056627845526</x:v>
      </x:c>
      <x:c r="N205" s="16" t="str">
        <x:f>IF(AND(E205&gt;0,J205&gt;0),"High-High",IF(AND(E205&lt;0,J205&lt;0),"Low-Low",IF(AND(E205&gt;0,J205&lt;0),"High-Low",IF(AND(E205&lt;0,J205&gt;0),"Low-High","Near Mean"))))</x:f>
        <x:v>Low-High</x:v>
      </x:c>
    </x:row>
    <x:row r="206">
      <x:c r="A206" s="34" t="n">
        <x:f>ROW()-1</x:f>
        <x:v>205</x:v>
      </x:c>
      <x:c r="B206" s="35" t="n">
        <x:f>Data!$AG206</x:f>
        <x:v>13</x:v>
      </x:c>
      <x:c r="C206" s="35" t="n">
        <x:f>Data!$AH206</x:f>
        <x:v>205</x:v>
      </x:c>
      <x:c r="D206" s="35" t="n">
        <x:f>Data!$AI206</x:f>
        <x:v>0</x:v>
      </x:c>
      <x:c r="E206" s="35" t="n">
        <x:f>B206-Results!$B$5</x:f>
        <x:v>1.0939907550077042</x:v>
      </x:c>
      <x:c r="F206" s="35" t="n">
        <x:f>IF(A206=1,1,IF(A206=Results!$B$4,1,2))</x:f>
        <x:v>2</x:v>
      </x:c>
      <x:c r="G206" s="35" t="n">
        <x:f>IF(A206=1,"",B205)</x:f>
        <x:v>10</x:v>
      </x:c>
      <x:c r="H206" s="35" t="n">
        <x:f>IF(A206=Results!$B$4,"",B207)</x:f>
        <x:v>12</x:v>
      </x:c>
      <x:c r="I206" s="35" t="n">
        <x:f>IF(A206=1,H206,IF(A206=Results!$B$4,G206,AVERAGE(G206,H206)))</x:f>
        <x:v>11</x:v>
      </x:c>
      <x:c r="J206" s="35" t="n">
        <x:f>I206-Results!$B$5</x:f>
        <x:v>-0.9060092449922958</x:v>
      </x:c>
      <x:c r="K206" s="35" t="n">
        <x:f>E206*J206</x:f>
        <x:v>-0.9911657379730817</x:v>
      </x:c>
      <x:c r="L206" s="35" t="n">
        <x:f>E206^2</x:f>
        <x:v>1.1968157720423265</x:v>
      </x:c>
      <x:c r="M206" s="35" t="n">
        <x:f>IF(Results!$B$8=0,"",K206/(Results!$B$8/Results!$B$4))</x:f>
        <x:v>-0.09511181584559027</x:v>
      </x:c>
      <x:c r="N206" s="16" t="str">
        <x:f>IF(AND(E206&gt;0,J206&gt;0),"High-High",IF(AND(E206&lt;0,J206&lt;0),"Low-Low",IF(AND(E206&gt;0,J206&lt;0),"High-Low",IF(AND(E206&lt;0,J206&gt;0),"Low-High","Near Mean"))))</x:f>
        <x:v>High-Low</x:v>
      </x:c>
    </x:row>
    <x:row r="207">
      <x:c r="A207" s="34" t="n">
        <x:f>ROW()-1</x:f>
        <x:v>206</x:v>
      </x:c>
      <x:c r="B207" s="35" t="n">
        <x:f>Data!$AG207</x:f>
        <x:v>12</x:v>
      </x:c>
      <x:c r="C207" s="35" t="n">
        <x:f>Data!$AH207</x:f>
        <x:v>206</x:v>
      </x:c>
      <x:c r="D207" s="35" t="n">
        <x:f>Data!$AI207</x:f>
        <x:v>0</x:v>
      </x:c>
      <x:c r="E207" s="35" t="n">
        <x:f>B207-Results!$B$5</x:f>
        <x:v>0.09399075500770415</x:v>
      </x:c>
      <x:c r="F207" s="35" t="n">
        <x:f>IF(A207=1,1,IF(A207=Results!$B$4,1,2))</x:f>
        <x:v>2</x:v>
      </x:c>
      <x:c r="G207" s="35" t="n">
        <x:f>IF(A207=1,"",B206)</x:f>
        <x:v>13</x:v>
      </x:c>
      <x:c r="H207" s="35" t="n">
        <x:f>IF(A207=Results!$B$4,"",B208)</x:f>
        <x:v>12</x:v>
      </x:c>
      <x:c r="I207" s="35" t="n">
        <x:f>IF(A207=1,H207,IF(A207=Results!$B$4,G207,AVERAGE(G207,H207)))</x:f>
        <x:v>12.5</x:v>
      </x:c>
      <x:c r="J207" s="35" t="n">
        <x:f>I207-Results!$B$5</x:f>
        <x:v>0.5939907550077042</x:v>
      </x:c>
      <x:c r="K207" s="35" t="n">
        <x:f>E207*J207</x:f>
        <x:v>0.05582963953077034</x:v>
      </x:c>
      <x:c r="L207" s="35" t="n">
        <x:f>E207^2</x:f>
        <x:v>0.008834262026918263</x:v>
      </x:c>
      <x:c r="M207" s="35" t="n">
        <x:f>IF(Results!$B$8=0,"",K207/(Results!$B$8/Results!$B$4))</x:f>
        <x:v>0.0053573869539067205</x:v>
      </x:c>
      <x:c r="N207" s="16" t="str">
        <x:f>IF(AND(E207&gt;0,J207&gt;0),"High-High",IF(AND(E207&lt;0,J207&lt;0),"Low-Low",IF(AND(E207&gt;0,J207&lt;0),"High-Low",IF(AND(E207&lt;0,J207&gt;0),"Low-High","Near Mean"))))</x:f>
        <x:v>High-High</x:v>
      </x:c>
    </x:row>
    <x:row r="208">
      <x:c r="A208" s="34" t="n">
        <x:f>ROW()-1</x:f>
        <x:v>207</x:v>
      </x:c>
      <x:c r="B208" s="35" t="n">
        <x:f>Data!$AG208</x:f>
        <x:v>12</x:v>
      </x:c>
      <x:c r="C208" s="35" t="n">
        <x:f>Data!$AH208</x:f>
        <x:v>207</x:v>
      </x:c>
      <x:c r="D208" s="35" t="n">
        <x:f>Data!$AI208</x:f>
        <x:v>0</x:v>
      </x:c>
      <x:c r="E208" s="35" t="n">
        <x:f>B208-Results!$B$5</x:f>
        <x:v>0.09399075500770415</x:v>
      </x:c>
      <x:c r="F208" s="35" t="n">
        <x:f>IF(A208=1,1,IF(A208=Results!$B$4,1,2))</x:f>
        <x:v>2</x:v>
      </x:c>
      <x:c r="G208" s="35" t="n">
        <x:f>IF(A208=1,"",B207)</x:f>
        <x:v>12</x:v>
      </x:c>
      <x:c r="H208" s="35" t="n">
        <x:f>IF(A208=Results!$B$4,"",B209)</x:f>
        <x:v>10</x:v>
      </x:c>
      <x:c r="I208" s="35" t="n">
        <x:f>IF(A208=1,H208,IF(A208=Results!$B$4,G208,AVERAGE(G208,H208)))</x:f>
        <x:v>11</x:v>
      </x:c>
      <x:c r="J208" s="35" t="n">
        <x:f>I208-Results!$B$5</x:f>
        <x:v>-0.9060092449922958</x:v>
      </x:c>
      <x:c r="K208" s="35" t="n">
        <x:f>E208*J208</x:f>
        <x:v>-0.08515649298078588</x:v>
      </x:c>
      <x:c r="L208" s="35" t="n">
        <x:f>E208^2</x:f>
        <x:v>0.008834262026918263</x:v>
      </x:c>
      <x:c r="M208" s="35" t="n">
        <x:f>IF(Results!$B$8=0,"",K208/(Results!$B$8/Results!$B$4))</x:f>
        <x:v>-0.00817157854448029</x:v>
      </x:c>
      <x:c r="N208" s="16" t="str">
        <x:f>IF(AND(E208&gt;0,J208&gt;0),"High-High",IF(AND(E208&lt;0,J208&lt;0),"Low-Low",IF(AND(E208&gt;0,J208&lt;0),"High-Low",IF(AND(E208&lt;0,J208&gt;0),"Low-High","Near Mean"))))</x:f>
        <x:v>High-Low</x:v>
      </x:c>
    </x:row>
    <x:row r="209">
      <x:c r="A209" s="34" t="n">
        <x:f>ROW()-1</x:f>
        <x:v>208</x:v>
      </x:c>
      <x:c r="B209" s="35" t="n">
        <x:f>Data!$AG209</x:f>
        <x:v>10</x:v>
      </x:c>
      <x:c r="C209" s="35" t="n">
        <x:f>Data!$AH209</x:f>
        <x:v>208</x:v>
      </x:c>
      <x:c r="D209" s="35" t="n">
        <x:f>Data!$AI209</x:f>
        <x:v>0</x:v>
      </x:c>
      <x:c r="E209" s="35" t="n">
        <x:f>B209-Results!$B$5</x:f>
        <x:v>-1.9060092449922958</x:v>
      </x:c>
      <x:c r="F209" s="35" t="n">
        <x:f>IF(A209=1,1,IF(A209=Results!$B$4,1,2))</x:f>
        <x:v>2</x:v>
      </x:c>
      <x:c r="G209" s="35" t="n">
        <x:f>IF(A209=1,"",B208)</x:f>
        <x:v>12</x:v>
      </x:c>
      <x:c r="H209" s="35" t="n">
        <x:f>IF(A209=Results!$B$4,"",B210)</x:f>
        <x:v>12</x:v>
      </x:c>
      <x:c r="I209" s="35" t="n">
        <x:f>IF(A209=1,H209,IF(A209=Results!$B$4,G209,AVERAGE(G209,H209)))</x:f>
        <x:v>12</x:v>
      </x:c>
      <x:c r="J209" s="35" t="n">
        <x:f>I209-Results!$B$5</x:f>
        <x:v>0.09399075500770415</x:v>
      </x:c>
      <x:c r="K209" s="35" t="n">
        <x:f>E209*J209</x:f>
        <x:v>-0.17914724798849005</x:v>
      </x:c>
      <x:c r="L209" s="35" t="n">
        <x:f>E209^2</x:f>
        <x:v>3.6328712419961016</x:v>
      </x:c>
      <x:c r="M209" s="35" t="n">
        <x:f>IF(Results!$B$8=0,"",K209/(Results!$B$8/Results!$B$4))</x:f>
        <x:v>-0.017190888876738298</x:v>
      </x:c>
      <x:c r="N209" s="16" t="str">
        <x:f>IF(AND(E209&gt;0,J209&gt;0),"High-High",IF(AND(E209&lt;0,J209&lt;0),"Low-Low",IF(AND(E209&gt;0,J209&lt;0),"High-Low",IF(AND(E209&lt;0,J209&gt;0),"Low-High","Near Mean"))))</x:f>
        <x:v>Low-High</x:v>
      </x:c>
    </x:row>
    <x:row r="210">
      <x:c r="A210" s="34" t="n">
        <x:f>ROW()-1</x:f>
        <x:v>209</x:v>
      </x:c>
      <x:c r="B210" s="35" t="n">
        <x:f>Data!$AG210</x:f>
        <x:v>12</x:v>
      </x:c>
      <x:c r="C210" s="35" t="n">
        <x:f>Data!$AH210</x:f>
        <x:v>209</x:v>
      </x:c>
      <x:c r="D210" s="35" t="n">
        <x:f>Data!$AI210</x:f>
        <x:v>0</x:v>
      </x:c>
      <x:c r="E210" s="35" t="n">
        <x:f>B210-Results!$B$5</x:f>
        <x:v>0.09399075500770415</x:v>
      </x:c>
      <x:c r="F210" s="35" t="n">
        <x:f>IF(A210=1,1,IF(A210=Results!$B$4,1,2))</x:f>
        <x:v>2</x:v>
      </x:c>
      <x:c r="G210" s="35" t="n">
        <x:f>IF(A210=1,"",B209)</x:f>
        <x:v>10</x:v>
      </x:c>
      <x:c r="H210" s="35" t="n">
        <x:f>IF(A210=Results!$B$4,"",B211)</x:f>
        <x:v>16</x:v>
      </x:c>
      <x:c r="I210" s="35" t="n">
        <x:f>IF(A210=1,H210,IF(A210=Results!$B$4,G210,AVERAGE(G210,H210)))</x:f>
        <x:v>13</x:v>
      </x:c>
      <x:c r="J210" s="35" t="n">
        <x:f>I210-Results!$B$5</x:f>
        <x:v>1.0939907550077042</x:v>
      </x:c>
      <x:c r="K210" s="35" t="n">
        <x:f>E210*J210</x:f>
        <x:v>0.10282501703462242</x:v>
      </x:c>
      <x:c r="L210" s="35" t="n">
        <x:f>E210^2</x:f>
        <x:v>0.008834262026918263</x:v>
      </x:c>
      <x:c r="M210" s="35" t="n">
        <x:f>IF(Results!$B$8=0,"",K210/(Results!$B$8/Results!$B$4))</x:f>
        <x:v>0.009867042120035726</x:v>
      </x:c>
      <x:c r="N210" s="16" t="str">
        <x:f>IF(AND(E210&gt;0,J210&gt;0),"High-High",IF(AND(E210&lt;0,J210&lt;0),"Low-Low",IF(AND(E210&gt;0,J210&lt;0),"High-Low",IF(AND(E210&lt;0,J210&gt;0),"Low-High","Near Mean"))))</x:f>
        <x:v>High-High</x:v>
      </x:c>
    </x:row>
    <x:row r="211">
      <x:c r="A211" s="34" t="n">
        <x:f>ROW()-1</x:f>
        <x:v>210</x:v>
      </x:c>
      <x:c r="B211" s="35" t="n">
        <x:f>Data!$AG211</x:f>
        <x:v>16</x:v>
      </x:c>
      <x:c r="C211" s="35" t="n">
        <x:f>Data!$AH211</x:f>
        <x:v>210</x:v>
      </x:c>
      <x:c r="D211" s="35" t="n">
        <x:f>Data!$AI211</x:f>
        <x:v>0</x:v>
      </x:c>
      <x:c r="E211" s="35" t="n">
        <x:f>B211-Results!$B$5</x:f>
        <x:v>4.093990755007704</x:v>
      </x:c>
      <x:c r="F211" s="35" t="n">
        <x:f>IF(A211=1,1,IF(A211=Results!$B$4,1,2))</x:f>
        <x:v>2</x:v>
      </x:c>
      <x:c r="G211" s="35" t="n">
        <x:f>IF(A211=1,"",B210)</x:f>
        <x:v>12</x:v>
      </x:c>
      <x:c r="H211" s="35" t="n">
        <x:f>IF(A211=Results!$B$4,"",B212)</x:f>
        <x:v>14</x:v>
      </x:c>
      <x:c r="I211" s="35" t="n">
        <x:f>IF(A211=1,H211,IF(A211=Results!$B$4,G211,AVERAGE(G211,H211)))</x:f>
        <x:v>13</x:v>
      </x:c>
      <x:c r="J211" s="35" t="n">
        <x:f>I211-Results!$B$5</x:f>
        <x:v>1.0939907550077042</x:v>
      </x:c>
      <x:c r="K211" s="35" t="n">
        <x:f>E211*J211</x:f>
        <x:v>4.478788037065439</x:v>
      </x:c>
      <x:c r="L211" s="35" t="n">
        <x:f>E211^2</x:f>
        <x:v>16.760760302088553</x:v>
      </x:c>
      <x:c r="M211" s="35" t="n">
        <x:f>IF(Results!$B$8=0,"",K211/(Results!$B$8/Results!$B$4))</x:f>
        <x:v>0.42978247398253977</x:v>
      </x:c>
      <x:c r="N211" s="16" t="str">
        <x:f>IF(AND(E211&gt;0,J211&gt;0),"High-High",IF(AND(E211&lt;0,J211&lt;0),"Low-Low",IF(AND(E211&gt;0,J211&lt;0),"High-Low",IF(AND(E211&lt;0,J211&gt;0),"Low-High","Near Mean"))))</x:f>
        <x:v>High-High</x:v>
      </x:c>
    </x:row>
    <x:row r="212">
      <x:c r="A212" s="34" t="n">
        <x:f>ROW()-1</x:f>
        <x:v>211</x:v>
      </x:c>
      <x:c r="B212" s="35" t="n">
        <x:f>Data!$AG212</x:f>
        <x:v>14</x:v>
      </x:c>
      <x:c r="C212" s="35" t="n">
        <x:f>Data!$AH212</x:f>
        <x:v>211</x:v>
      </x:c>
      <x:c r="D212" s="35" t="n">
        <x:f>Data!$AI212</x:f>
        <x:v>0</x:v>
      </x:c>
      <x:c r="E212" s="35" t="n">
        <x:f>B212-Results!$B$5</x:f>
        <x:v>2.093990755007704</x:v>
      </x:c>
      <x:c r="F212" s="35" t="n">
        <x:f>IF(A212=1,1,IF(A212=Results!$B$4,1,2))</x:f>
        <x:v>2</x:v>
      </x:c>
      <x:c r="G212" s="35" t="n">
        <x:f>IF(A212=1,"",B211)</x:f>
        <x:v>16</x:v>
      </x:c>
      <x:c r="H212" s="35" t="n">
        <x:f>IF(A212=Results!$B$4,"",B213)</x:f>
        <x:v>12</x:v>
      </x:c>
      <x:c r="I212" s="35" t="n">
        <x:f>IF(A212=1,H212,IF(A212=Results!$B$4,G212,AVERAGE(G212,H212)))</x:f>
        <x:v>14</x:v>
      </x:c>
      <x:c r="J212" s="35" t="n">
        <x:f>I212-Results!$B$5</x:f>
        <x:v>2.093990755007704</x:v>
      </x:c>
      <x:c r="K212" s="35" t="n">
        <x:f>E212*J212</x:f>
        <x:v>4.384797282057735</x:v>
      </x:c>
      <x:c r="L212" s="35" t="n">
        <x:f>E212^2</x:f>
        <x:v>4.384797282057735</x:v>
      </x:c>
      <x:c r="M212" s="35" t="n">
        <x:f>IF(Results!$B$8=0,"",K212/(Results!$B$8/Results!$B$4))</x:f>
        <x:v>0.42076316365028177</x:v>
      </x:c>
      <x:c r="N212" s="16" t="str">
        <x:f>IF(AND(E212&gt;0,J212&gt;0),"High-High",IF(AND(E212&lt;0,J212&lt;0),"Low-Low",IF(AND(E212&gt;0,J212&lt;0),"High-Low",IF(AND(E212&lt;0,J212&gt;0),"Low-High","Near Mean"))))</x:f>
        <x:v>High-High</x:v>
      </x:c>
    </x:row>
    <x:row r="213">
      <x:c r="A213" s="34" t="n">
        <x:f>ROW()-1</x:f>
        <x:v>212</x:v>
      </x:c>
      <x:c r="B213" s="35" t="n">
        <x:f>Data!$AG213</x:f>
        <x:v>12</x:v>
      </x:c>
      <x:c r="C213" s="35" t="n">
        <x:f>Data!$AH213</x:f>
        <x:v>212</x:v>
      </x:c>
      <x:c r="D213" s="35" t="n">
        <x:f>Data!$AI213</x:f>
        <x:v>0</x:v>
      </x:c>
      <x:c r="E213" s="35" t="n">
        <x:f>B213-Results!$B$5</x:f>
        <x:v>0.09399075500770415</x:v>
      </x:c>
      <x:c r="F213" s="35" t="n">
        <x:f>IF(A213=1,1,IF(A213=Results!$B$4,1,2))</x:f>
        <x:v>2</x:v>
      </x:c>
      <x:c r="G213" s="35" t="n">
        <x:f>IF(A213=1,"",B212)</x:f>
        <x:v>14</x:v>
      </x:c>
      <x:c r="H213" s="35" t="n">
        <x:f>IF(A213=Results!$B$4,"",B214)</x:f>
        <x:v>16</x:v>
      </x:c>
      <x:c r="I213" s="35" t="n">
        <x:f>IF(A213=1,H213,IF(A213=Results!$B$4,G213,AVERAGE(G213,H213)))</x:f>
        <x:v>15</x:v>
      </x:c>
      <x:c r="J213" s="35" t="n">
        <x:f>I213-Results!$B$5</x:f>
        <x:v>3.093990755007704</x:v>
      </x:c>
      <x:c r="K213" s="35" t="n">
        <x:f>E213*J213</x:f>
        <x:v>0.29080652705003074</x:v>
      </x:c>
      <x:c r="L213" s="35" t="n">
        <x:f>E213^2</x:f>
        <x:v>0.008834262026918263</x:v>
      </x:c>
      <x:c r="M213" s="35" t="n">
        <x:f>IF(Results!$B$8=0,"",K213/(Results!$B$8/Results!$B$4))</x:f>
        <x:v>0.02790566278455174</x:v>
      </x:c>
      <x:c r="N213" s="16" t="str">
        <x:f>IF(AND(E213&gt;0,J213&gt;0),"High-High",IF(AND(E213&lt;0,J213&lt;0),"Low-Low",IF(AND(E213&gt;0,J213&lt;0),"High-Low",IF(AND(E213&lt;0,J213&gt;0),"Low-High","Near Mean"))))</x:f>
        <x:v>High-High</x:v>
      </x:c>
    </x:row>
    <x:row r="214">
      <x:c r="A214" s="34" t="n">
        <x:f>ROW()-1</x:f>
        <x:v>213</x:v>
      </x:c>
      <x:c r="B214" s="35" t="n">
        <x:f>Data!$AG214</x:f>
        <x:v>16</x:v>
      </x:c>
      <x:c r="C214" s="35" t="n">
        <x:f>Data!$AH214</x:f>
        <x:v>213</x:v>
      </x:c>
      <x:c r="D214" s="35" t="n">
        <x:f>Data!$AI214</x:f>
        <x:v>0</x:v>
      </x:c>
      <x:c r="E214" s="35" t="n">
        <x:f>B214-Results!$B$5</x:f>
        <x:v>4.093990755007704</x:v>
      </x:c>
      <x:c r="F214" s="35" t="n">
        <x:f>IF(A214=1,1,IF(A214=Results!$B$4,1,2))</x:f>
        <x:v>2</x:v>
      </x:c>
      <x:c r="G214" s="35" t="n">
        <x:f>IF(A214=1,"",B213)</x:f>
        <x:v>12</x:v>
      </x:c>
      <x:c r="H214" s="35" t="n">
        <x:f>IF(A214=Results!$B$4,"",B215)</x:f>
        <x:v>11</x:v>
      </x:c>
      <x:c r="I214" s="35" t="n">
        <x:f>IF(A214=1,H214,IF(A214=Results!$B$4,G214,AVERAGE(G214,H214)))</x:f>
        <x:v>11.5</x:v>
      </x:c>
      <x:c r="J214" s="35" t="n">
        <x:f>I214-Results!$B$5</x:f>
        <x:v>-0.40600924499229585</x:v>
      </x:c>
      <x:c r="K214" s="35" t="n">
        <x:f>E214*J214</x:f>
        <x:v>-1.6621980954461173</x:v>
      </x:c>
      <x:c r="L214" s="35" t="n">
        <x:f>E214^2</x:f>
        <x:v>16.760760302088553</x:v>
      </x:c>
      <x:c r="M214" s="35" t="n">
        <x:f>IF(Results!$B$8=0,"",K214/(Results!$B$8/Results!$B$4))</x:f>
        <x:v>-0.15950377731605525</x:v>
      </x:c>
      <x:c r="N214" s="16" t="str">
        <x:f>IF(AND(E214&gt;0,J214&gt;0),"High-High",IF(AND(E214&lt;0,J214&lt;0),"Low-Low",IF(AND(E214&gt;0,J214&lt;0),"High-Low",IF(AND(E214&lt;0,J214&gt;0),"Low-High","Near Mean"))))</x:f>
        <x:v>High-Low</x:v>
      </x:c>
    </x:row>
    <x:row r="215">
      <x:c r="A215" s="34" t="n">
        <x:f>ROW()-1</x:f>
        <x:v>214</x:v>
      </x:c>
      <x:c r="B215" s="35" t="n">
        <x:f>Data!$AG215</x:f>
        <x:v>11</x:v>
      </x:c>
      <x:c r="C215" s="35" t="n">
        <x:f>Data!$AH215</x:f>
        <x:v>214</x:v>
      </x:c>
      <x:c r="D215" s="35" t="n">
        <x:f>Data!$AI215</x:f>
        <x:v>0</x:v>
      </x:c>
      <x:c r="E215" s="35" t="n">
        <x:f>B215-Results!$B$5</x:f>
        <x:v>-0.9060092449922958</x:v>
      </x:c>
      <x:c r="F215" s="35" t="n">
        <x:f>IF(A215=1,1,IF(A215=Results!$B$4,1,2))</x:f>
        <x:v>2</x:v>
      </x:c>
      <x:c r="G215" s="35" t="n">
        <x:f>IF(A215=1,"",B214)</x:f>
        <x:v>16</x:v>
      </x:c>
      <x:c r="H215" s="35" t="n">
        <x:f>IF(A215=Results!$B$4,"",B216)</x:f>
        <x:v>15</x:v>
      </x:c>
      <x:c r="I215" s="35" t="n">
        <x:f>IF(A215=1,H215,IF(A215=Results!$B$4,G215,AVERAGE(G215,H215)))</x:f>
        <x:v>15.5</x:v>
      </x:c>
      <x:c r="J215" s="35" t="n">
        <x:f>I215-Results!$B$5</x:f>
        <x:v>3.593990755007704</x:v>
      </x:c>
      <x:c r="K215" s="35" t="n">
        <x:f>E215*J215</x:f>
        <x:v>-3.2561888504538214</x:v>
      </x:c>
      <x:c r="L215" s="35" t="n">
        <x:f>E215^2</x:f>
        <x:v>0.82085275201151</x:v>
      </x:c>
      <x:c r="M215" s="35" t="n">
        <x:f>IF(Results!$B$8=0,"",K215/(Results!$B$8/Results!$B$4))</x:f>
        <x:v>-0.31246240909836526</x:v>
      </x:c>
      <x:c r="N215" s="16" t="str">
        <x:f>IF(AND(E215&gt;0,J215&gt;0),"High-High",IF(AND(E215&lt;0,J215&lt;0),"Low-Low",IF(AND(E215&gt;0,J215&lt;0),"High-Low",IF(AND(E215&lt;0,J215&gt;0),"Low-High","Near Mean"))))</x:f>
        <x:v>Low-High</x:v>
      </x:c>
    </x:row>
    <x:row r="216">
      <x:c r="A216" s="34" t="n">
        <x:f>ROW()-1</x:f>
        <x:v>215</x:v>
      </x:c>
      <x:c r="B216" s="35" t="n">
        <x:f>Data!$AG216</x:f>
        <x:v>15</x:v>
      </x:c>
      <x:c r="C216" s="35" t="n">
        <x:f>Data!$AH216</x:f>
        <x:v>215</x:v>
      </x:c>
      <x:c r="D216" s="35" t="n">
        <x:f>Data!$AI216</x:f>
        <x:v>0</x:v>
      </x:c>
      <x:c r="E216" s="35" t="n">
        <x:f>B216-Results!$B$5</x:f>
        <x:v>3.093990755007704</x:v>
      </x:c>
      <x:c r="F216" s="35" t="n">
        <x:f>IF(A216=1,1,IF(A216=Results!$B$4,1,2))</x:f>
        <x:v>2</x:v>
      </x:c>
      <x:c r="G216" s="35" t="n">
        <x:f>IF(A216=1,"",B215)</x:f>
        <x:v>11</x:v>
      </x:c>
      <x:c r="H216" s="35" t="n">
        <x:f>IF(A216=Results!$B$4,"",B217)</x:f>
        <x:v>12</x:v>
      </x:c>
      <x:c r="I216" s="35" t="n">
        <x:f>IF(A216=1,H216,IF(A216=Results!$B$4,G216,AVERAGE(G216,H216)))</x:f>
        <x:v>11.5</x:v>
      </x:c>
      <x:c r="J216" s="35" t="n">
        <x:f>I216-Results!$B$5</x:f>
        <x:v>-0.40600924499229585</x:v>
      </x:c>
      <x:c r="K216" s="35" t="n">
        <x:f>E216*J216</x:f>
        <x:v>-1.2561888504538214</x:v>
      </x:c>
      <x:c r="L216" s="35" t="n">
        <x:f>E216^2</x:f>
        <x:v>9.572778792073143</x:v>
      </x:c>
      <x:c r="M216" s="35" t="n">
        <x:f>IF(Results!$B$8=0,"",K216/(Results!$B$8/Results!$B$4))</x:f>
        <x:v>-0.12054331383162926</x:v>
      </x:c>
      <x:c r="N216" s="16" t="str">
        <x:f>IF(AND(E216&gt;0,J216&gt;0),"High-High",IF(AND(E216&lt;0,J216&lt;0),"Low-Low",IF(AND(E216&gt;0,J216&lt;0),"High-Low",IF(AND(E216&lt;0,J216&gt;0),"Low-High","Near Mean"))))</x:f>
        <x:v>High-Low</x:v>
      </x:c>
    </x:row>
    <x:row r="217">
      <x:c r="A217" s="34" t="n">
        <x:f>ROW()-1</x:f>
        <x:v>216</x:v>
      </x:c>
      <x:c r="B217" s="35" t="n">
        <x:f>Data!$AG217</x:f>
        <x:v>12</x:v>
      </x:c>
      <x:c r="C217" s="35" t="n">
        <x:f>Data!$AH217</x:f>
        <x:v>216</x:v>
      </x:c>
      <x:c r="D217" s="35" t="n">
        <x:f>Data!$AI217</x:f>
        <x:v>0</x:v>
      </x:c>
      <x:c r="E217" s="35" t="n">
        <x:f>B217-Results!$B$5</x:f>
        <x:v>0.09399075500770415</x:v>
      </x:c>
      <x:c r="F217" s="35" t="n">
        <x:f>IF(A217=1,1,IF(A217=Results!$B$4,1,2))</x:f>
        <x:v>2</x:v>
      </x:c>
      <x:c r="G217" s="35" t="n">
        <x:f>IF(A217=1,"",B216)</x:f>
        <x:v>15</x:v>
      </x:c>
      <x:c r="H217" s="35" t="n">
        <x:f>IF(A217=Results!$B$4,"",B218)</x:f>
        <x:v>15</x:v>
      </x:c>
      <x:c r="I217" s="35" t="n">
        <x:f>IF(A217=1,H217,IF(A217=Results!$B$4,G217,AVERAGE(G217,H217)))</x:f>
        <x:v>15</x:v>
      </x:c>
      <x:c r="J217" s="35" t="n">
        <x:f>I217-Results!$B$5</x:f>
        <x:v>3.093990755007704</x:v>
      </x:c>
      <x:c r="K217" s="35" t="n">
        <x:f>E217*J217</x:f>
        <x:v>0.29080652705003074</x:v>
      </x:c>
      <x:c r="L217" s="35" t="n">
        <x:f>E217^2</x:f>
        <x:v>0.008834262026918263</x:v>
      </x:c>
      <x:c r="M217" s="35" t="n">
        <x:f>IF(Results!$B$8=0,"",K217/(Results!$B$8/Results!$B$4))</x:f>
        <x:v>0.02790566278455174</x:v>
      </x:c>
      <x:c r="N217" s="16" t="str">
        <x:f>IF(AND(E217&gt;0,J217&gt;0),"High-High",IF(AND(E217&lt;0,J217&lt;0),"Low-Low",IF(AND(E217&gt;0,J217&lt;0),"High-Low",IF(AND(E217&lt;0,J217&gt;0),"Low-High","Near Mean"))))</x:f>
        <x:v>High-High</x:v>
      </x:c>
    </x:row>
    <x:row r="218">
      <x:c r="A218" s="34" t="n">
        <x:f>ROW()-1</x:f>
        <x:v>217</x:v>
      </x:c>
      <x:c r="B218" s="35" t="n">
        <x:f>Data!$AG218</x:f>
        <x:v>15</x:v>
      </x:c>
      <x:c r="C218" s="35" t="n">
        <x:f>Data!$AH218</x:f>
        <x:v>217</x:v>
      </x:c>
      <x:c r="D218" s="35" t="n">
        <x:f>Data!$AI218</x:f>
        <x:v>0</x:v>
      </x:c>
      <x:c r="E218" s="35" t="n">
        <x:f>B218-Results!$B$5</x:f>
        <x:v>3.093990755007704</x:v>
      </x:c>
      <x:c r="F218" s="35" t="n">
        <x:f>IF(A218=1,1,IF(A218=Results!$B$4,1,2))</x:f>
        <x:v>2</x:v>
      </x:c>
      <x:c r="G218" s="35" t="n">
        <x:f>IF(A218=1,"",B217)</x:f>
        <x:v>12</x:v>
      </x:c>
      <x:c r="H218" s="35" t="n">
        <x:f>IF(A218=Results!$B$4,"",B219)</x:f>
        <x:v>13</x:v>
      </x:c>
      <x:c r="I218" s="35" t="n">
        <x:f>IF(A218=1,H218,IF(A218=Results!$B$4,G218,AVERAGE(G218,H218)))</x:f>
        <x:v>12.5</x:v>
      </x:c>
      <x:c r="J218" s="35" t="n">
        <x:f>I218-Results!$B$5</x:f>
        <x:v>0.5939907550077042</x:v>
      </x:c>
      <x:c r="K218" s="35" t="n">
        <x:f>E218*J218</x:f>
        <x:v>1.8378019045538827</x:v>
      </x:c>
      <x:c r="L218" s="35" t="n">
        <x:f>E218^2</x:f>
        <x:v>9.572778792073143</x:v>
      </x:c>
      <x:c r="M218" s="35" t="n">
        <x:f>IF(Results!$B$8=0,"",K218/(Results!$B$8/Results!$B$4))</x:f>
        <x:v>0.17635463940073273</x:v>
      </x:c>
      <x:c r="N218" s="16" t="str">
        <x:f>IF(AND(E218&gt;0,J218&gt;0),"High-High",IF(AND(E218&lt;0,J218&lt;0),"Low-Low",IF(AND(E218&gt;0,J218&lt;0),"High-Low",IF(AND(E218&lt;0,J218&gt;0),"Low-High","Near Mean"))))</x:f>
        <x:v>High-High</x:v>
      </x:c>
    </x:row>
    <x:row r="219">
      <x:c r="A219" s="34" t="n">
        <x:f>ROW()-1</x:f>
        <x:v>218</x:v>
      </x:c>
      <x:c r="B219" s="35" t="n">
        <x:f>Data!$AG219</x:f>
        <x:v>13</x:v>
      </x:c>
      <x:c r="C219" s="35" t="n">
        <x:f>Data!$AH219</x:f>
        <x:v>218</x:v>
      </x:c>
      <x:c r="D219" s="35" t="n">
        <x:f>Data!$AI219</x:f>
        <x:v>0</x:v>
      </x:c>
      <x:c r="E219" s="35" t="n">
        <x:f>B219-Results!$B$5</x:f>
        <x:v>1.0939907550077042</x:v>
      </x:c>
      <x:c r="F219" s="35" t="n">
        <x:f>IF(A219=1,1,IF(A219=Results!$B$4,1,2))</x:f>
        <x:v>2</x:v>
      </x:c>
      <x:c r="G219" s="35" t="n">
        <x:f>IF(A219=1,"",B218)</x:f>
        <x:v>15</x:v>
      </x:c>
      <x:c r="H219" s="35" t="n">
        <x:f>IF(A219=Results!$B$4,"",B220)</x:f>
        <x:v>13</x:v>
      </x:c>
      <x:c r="I219" s="35" t="n">
        <x:f>IF(A219=1,H219,IF(A219=Results!$B$4,G219,AVERAGE(G219,H219)))</x:f>
        <x:v>14</x:v>
      </x:c>
      <x:c r="J219" s="35" t="n">
        <x:f>I219-Results!$B$5</x:f>
        <x:v>2.093990755007704</x:v>
      </x:c>
      <x:c r="K219" s="35" t="n">
        <x:f>E219*J219</x:f>
        <x:v>2.2908065270500306</x:v>
      </x:c>
      <x:c r="L219" s="35" t="n">
        <x:f>E219^2</x:f>
        <x:v>1.1968157720423265</x:v>
      </x:c>
      <x:c r="M219" s="35" t="n">
        <x:f>IF(Results!$B$8=0,"",K219/(Results!$B$8/Results!$B$4))</x:f>
        <x:v>0.2198247580512877</x:v>
      </x:c>
      <x:c r="N219" s="16" t="str">
        <x:f>IF(AND(E219&gt;0,J219&gt;0),"High-High",IF(AND(E219&lt;0,J219&lt;0),"Low-Low",IF(AND(E219&gt;0,J219&lt;0),"High-Low",IF(AND(E219&lt;0,J219&gt;0),"Low-High","Near Mean"))))</x:f>
        <x:v>High-High</x:v>
      </x:c>
    </x:row>
    <x:row r="220">
      <x:c r="A220" s="34" t="n">
        <x:f>ROW()-1</x:f>
        <x:v>219</x:v>
      </x:c>
      <x:c r="B220" s="35" t="n">
        <x:f>Data!$AG220</x:f>
        <x:v>13</x:v>
      </x:c>
      <x:c r="C220" s="35" t="n">
        <x:f>Data!$AH220</x:f>
        <x:v>219</x:v>
      </x:c>
      <x:c r="D220" s="35" t="n">
        <x:f>Data!$AI220</x:f>
        <x:v>0</x:v>
      </x:c>
      <x:c r="E220" s="35" t="n">
        <x:f>B220-Results!$B$5</x:f>
        <x:v>1.0939907550077042</x:v>
      </x:c>
      <x:c r="F220" s="35" t="n">
        <x:f>IF(A220=1,1,IF(A220=Results!$B$4,1,2))</x:f>
        <x:v>2</x:v>
      </x:c>
      <x:c r="G220" s="35" t="n">
        <x:f>IF(A220=1,"",B219)</x:f>
        <x:v>13</x:v>
      </x:c>
      <x:c r="H220" s="35" t="n">
        <x:f>IF(A220=Results!$B$4,"",B221)</x:f>
        <x:v>8</x:v>
      </x:c>
      <x:c r="I220" s="35" t="n">
        <x:f>IF(A220=1,H220,IF(A220=Results!$B$4,G220,AVERAGE(G220,H220)))</x:f>
        <x:v>10.5</x:v>
      </x:c>
      <x:c r="J220" s="35" t="n">
        <x:f>I220-Results!$B$5</x:f>
        <x:v>-1.4060092449922958</x:v>
      </x:c>
      <x:c r="K220" s="35" t="n">
        <x:f>E220*J220</x:f>
        <x:v>-1.538161115476934</x:v>
      </x:c>
      <x:c r="L220" s="35" t="n">
        <x:f>E220^2</x:f>
        <x:v>1.1968157720423265</x:v>
      </x:c>
      <x:c r="M220" s="35" t="n">
        <x:f>IF(Results!$B$8=0,"",K220/(Results!$B$8/Results!$B$4))</x:f>
        <x:v>-0.14760124482840328</x:v>
      </x:c>
      <x:c r="N220" s="16" t="str">
        <x:f>IF(AND(E220&gt;0,J220&gt;0),"High-High",IF(AND(E220&lt;0,J220&lt;0),"Low-Low",IF(AND(E220&gt;0,J220&lt;0),"High-Low",IF(AND(E220&lt;0,J220&gt;0),"Low-High","Near Mean"))))</x:f>
        <x:v>High-Low</x:v>
      </x:c>
    </x:row>
    <x:row r="221">
      <x:c r="A221" s="34" t="n">
        <x:f>ROW()-1</x:f>
        <x:v>220</x:v>
      </x:c>
      <x:c r="B221" s="35" t="n">
        <x:f>Data!$AG221</x:f>
        <x:v>8</x:v>
      </x:c>
      <x:c r="C221" s="35" t="n">
        <x:f>Data!$AH221</x:f>
        <x:v>220</x:v>
      </x:c>
      <x:c r="D221" s="35" t="n">
        <x:f>Data!$AI221</x:f>
        <x:v>0</x:v>
      </x:c>
      <x:c r="E221" s="35" t="n">
        <x:f>B221-Results!$B$5</x:f>
        <x:v>-3.906009244992296</x:v>
      </x:c>
      <x:c r="F221" s="35" t="n">
        <x:f>IF(A221=1,1,IF(A221=Results!$B$4,1,2))</x:f>
        <x:v>2</x:v>
      </x:c>
      <x:c r="G221" s="35" t="n">
        <x:f>IF(A221=1,"",B220)</x:f>
        <x:v>13</x:v>
      </x:c>
      <x:c r="H221" s="35" t="n">
        <x:f>IF(A221=Results!$B$4,"",B222)</x:f>
        <x:v>12</x:v>
      </x:c>
      <x:c r="I221" s="35" t="n">
        <x:f>IF(A221=1,H221,IF(A221=Results!$B$4,G221,AVERAGE(G221,H221)))</x:f>
        <x:v>12.5</x:v>
      </x:c>
      <x:c r="J221" s="35" t="n">
        <x:f>I221-Results!$B$5</x:f>
        <x:v>0.5939907550077042</x:v>
      </x:c>
      <x:c r="K221" s="35" t="n">
        <x:f>E221*J221</x:f>
        <x:v>-2.3201333805000464</x:v>
      </x:c>
      <x:c r="L221" s="35" t="n">
        <x:f>E221^2</x:f>
        <x:v>15.256908221965285</x:v>
      </x:c>
      <x:c r="M221" s="35" t="n">
        <x:f>IF(Results!$B$8=0,"",K221/(Results!$B$8/Results!$B$4))</x:f>
        <x:v>-0.2226389496418613</x:v>
      </x:c>
      <x:c r="N221" s="16" t="str">
        <x:f>IF(AND(E221&gt;0,J221&gt;0),"High-High",IF(AND(E221&lt;0,J221&lt;0),"Low-Low",IF(AND(E221&gt;0,J221&lt;0),"High-Low",IF(AND(E221&lt;0,J221&gt;0),"Low-High","Near Mean"))))</x:f>
        <x:v>Low-High</x:v>
      </x:c>
    </x:row>
    <x:row r="222">
      <x:c r="A222" s="34" t="n">
        <x:f>ROW()-1</x:f>
        <x:v>221</x:v>
      </x:c>
      <x:c r="B222" s="35" t="n">
        <x:f>Data!$AG222</x:f>
        <x:v>12</x:v>
      </x:c>
      <x:c r="C222" s="35" t="n">
        <x:f>Data!$AH222</x:f>
        <x:v>221</x:v>
      </x:c>
      <x:c r="D222" s="35" t="n">
        <x:f>Data!$AI222</x:f>
        <x:v>0</x:v>
      </x:c>
      <x:c r="E222" s="35" t="n">
        <x:f>B222-Results!$B$5</x:f>
        <x:v>0.09399075500770415</x:v>
      </x:c>
      <x:c r="F222" s="35" t="n">
        <x:f>IF(A222=1,1,IF(A222=Results!$B$4,1,2))</x:f>
        <x:v>2</x:v>
      </x:c>
      <x:c r="G222" s="35" t="n">
        <x:f>IF(A222=1,"",B221)</x:f>
        <x:v>8</x:v>
      </x:c>
      <x:c r="H222" s="35" t="n">
        <x:f>IF(A222=Results!$B$4,"",B223)</x:f>
        <x:v>15</x:v>
      </x:c>
      <x:c r="I222" s="35" t="n">
        <x:f>IF(A222=1,H222,IF(A222=Results!$B$4,G222,AVERAGE(G222,H222)))</x:f>
        <x:v>11.5</x:v>
      </x:c>
      <x:c r="J222" s="35" t="n">
        <x:f>I222-Results!$B$5</x:f>
        <x:v>-0.40600924499229585</x:v>
      </x:c>
      <x:c r="K222" s="35" t="n">
        <x:f>E222*J222</x:f>
        <x:v>-0.038161115476933814</x:v>
      </x:c>
      <x:c r="L222" s="35" t="n">
        <x:f>E222^2</x:f>
        <x:v>0.008834262026918263</x:v>
      </x:c>
      <x:c r="M222" s="35" t="n">
        <x:f>IF(Results!$B$8=0,"",K222/(Results!$B$8/Results!$B$4))</x:f>
        <x:v>-0.003661923378351287</x:v>
      </x:c>
      <x:c r="N222" s="16" t="str">
        <x:f>IF(AND(E222&gt;0,J222&gt;0),"High-High",IF(AND(E222&lt;0,J222&lt;0),"Low-Low",IF(AND(E222&gt;0,J222&lt;0),"High-Low",IF(AND(E222&lt;0,J222&gt;0),"Low-High","Near Mean"))))</x:f>
        <x:v>High-Low</x:v>
      </x:c>
    </x:row>
    <x:row r="223">
      <x:c r="A223" s="34" t="n">
        <x:f>ROW()-1</x:f>
        <x:v>222</x:v>
      </x:c>
      <x:c r="B223" s="35" t="n">
        <x:f>Data!$AG223</x:f>
        <x:v>15</x:v>
      </x:c>
      <x:c r="C223" s="35" t="n">
        <x:f>Data!$AH223</x:f>
        <x:v>222</x:v>
      </x:c>
      <x:c r="D223" s="35" t="n">
        <x:f>Data!$AI223</x:f>
        <x:v>0</x:v>
      </x:c>
      <x:c r="E223" s="35" t="n">
        <x:f>B223-Results!$B$5</x:f>
        <x:v>3.093990755007704</x:v>
      </x:c>
      <x:c r="F223" s="35" t="n">
        <x:f>IF(A223=1,1,IF(A223=Results!$B$4,1,2))</x:f>
        <x:v>2</x:v>
      </x:c>
      <x:c r="G223" s="35" t="n">
        <x:f>IF(A223=1,"",B222)</x:f>
        <x:v>12</x:v>
      </x:c>
      <x:c r="H223" s="35" t="n">
        <x:f>IF(A223=Results!$B$4,"",B224)</x:f>
        <x:v>13</x:v>
      </x:c>
      <x:c r="I223" s="35" t="n">
        <x:f>IF(A223=1,H223,IF(A223=Results!$B$4,G223,AVERAGE(G223,H223)))</x:f>
        <x:v>12.5</x:v>
      </x:c>
      <x:c r="J223" s="35" t="n">
        <x:f>I223-Results!$B$5</x:f>
        <x:v>0.5939907550077042</x:v>
      </x:c>
      <x:c r="K223" s="35" t="n">
        <x:f>E223*J223</x:f>
        <x:v>1.8378019045538827</x:v>
      </x:c>
      <x:c r="L223" s="35" t="n">
        <x:f>E223^2</x:f>
        <x:v>9.572778792073143</x:v>
      </x:c>
      <x:c r="M223" s="35" t="n">
        <x:f>IF(Results!$B$8=0,"",K223/(Results!$B$8/Results!$B$4))</x:f>
        <x:v>0.17635463940073273</x:v>
      </x:c>
      <x:c r="N223" s="16" t="str">
        <x:f>IF(AND(E223&gt;0,J223&gt;0),"High-High",IF(AND(E223&lt;0,J223&lt;0),"Low-Low",IF(AND(E223&gt;0,J223&lt;0),"High-Low",IF(AND(E223&lt;0,J223&gt;0),"Low-High","Near Mean"))))</x:f>
        <x:v>High-High</x:v>
      </x:c>
    </x:row>
    <x:row r="224">
      <x:c r="A224" s="34" t="n">
        <x:f>ROW()-1</x:f>
        <x:v>223</x:v>
      </x:c>
      <x:c r="B224" s="35" t="n">
        <x:f>Data!$AG224</x:f>
        <x:v>13</x:v>
      </x:c>
      <x:c r="C224" s="35" t="n">
        <x:f>Data!$AH224</x:f>
        <x:v>223</x:v>
      </x:c>
      <x:c r="D224" s="35" t="n">
        <x:f>Data!$AI224</x:f>
        <x:v>0</x:v>
      </x:c>
      <x:c r="E224" s="35" t="n">
        <x:f>B224-Results!$B$5</x:f>
        <x:v>1.0939907550077042</x:v>
      </x:c>
      <x:c r="F224" s="35" t="n">
        <x:f>IF(A224=1,1,IF(A224=Results!$B$4,1,2))</x:f>
        <x:v>2</x:v>
      </x:c>
      <x:c r="G224" s="35" t="n">
        <x:f>IF(A224=1,"",B223)</x:f>
        <x:v>15</x:v>
      </x:c>
      <x:c r="H224" s="35" t="n">
        <x:f>IF(A224=Results!$B$4,"",B225)</x:f>
        <x:v>12</x:v>
      </x:c>
      <x:c r="I224" s="35" t="n">
        <x:f>IF(A224=1,H224,IF(A224=Results!$B$4,G224,AVERAGE(G224,H224)))</x:f>
        <x:v>13.5</x:v>
      </x:c>
      <x:c r="J224" s="35" t="n">
        <x:f>I224-Results!$B$5</x:f>
        <x:v>1.5939907550077042</x:v>
      </x:c>
      <x:c r="K224" s="35" t="n">
        <x:f>E224*J224</x:f>
        <x:v>1.7438111495461786</x:v>
      </x:c>
      <x:c r="L224" s="35" t="n">
        <x:f>E224^2</x:f>
        <x:v>1.1968157720423265</x:v>
      </x:c>
      <x:c r="M224" s="35" t="n">
        <x:f>IF(Results!$B$8=0,"",K224/(Results!$B$8/Results!$B$4))</x:f>
        <x:v>0.1673353290684747</x:v>
      </x:c>
      <x:c r="N224" s="16" t="str">
        <x:f>IF(AND(E224&gt;0,J224&gt;0),"High-High",IF(AND(E224&lt;0,J224&lt;0),"Low-Low",IF(AND(E224&gt;0,J224&lt;0),"High-Low",IF(AND(E224&lt;0,J224&gt;0),"Low-High","Near Mean"))))</x:f>
        <x:v>High-High</x:v>
      </x:c>
    </x:row>
    <x:row r="225">
      <x:c r="A225" s="34" t="n">
        <x:f>ROW()-1</x:f>
        <x:v>224</x:v>
      </x:c>
      <x:c r="B225" s="35" t="n">
        <x:f>Data!$AG225</x:f>
        <x:v>12</x:v>
      </x:c>
      <x:c r="C225" s="35" t="n">
        <x:f>Data!$AH225</x:f>
        <x:v>224</x:v>
      </x:c>
      <x:c r="D225" s="35" t="n">
        <x:f>Data!$AI225</x:f>
        <x:v>0</x:v>
      </x:c>
      <x:c r="E225" s="35" t="n">
        <x:f>B225-Results!$B$5</x:f>
        <x:v>0.09399075500770415</x:v>
      </x:c>
      <x:c r="F225" s="35" t="n">
        <x:f>IF(A225=1,1,IF(A225=Results!$B$4,1,2))</x:f>
        <x:v>2</x:v>
      </x:c>
      <x:c r="G225" s="35" t="n">
        <x:f>IF(A225=1,"",B224)</x:f>
        <x:v>13</x:v>
      </x:c>
      <x:c r="H225" s="35" t="n">
        <x:f>IF(A225=Results!$B$4,"",B226)</x:f>
        <x:v>12</x:v>
      </x:c>
      <x:c r="I225" s="35" t="n">
        <x:f>IF(A225=1,H225,IF(A225=Results!$B$4,G225,AVERAGE(G225,H225)))</x:f>
        <x:v>12.5</x:v>
      </x:c>
      <x:c r="J225" s="35" t="n">
        <x:f>I225-Results!$B$5</x:f>
        <x:v>0.5939907550077042</x:v>
      </x:c>
      <x:c r="K225" s="35" t="n">
        <x:f>E225*J225</x:f>
        <x:v>0.05582963953077034</x:v>
      </x:c>
      <x:c r="L225" s="35" t="n">
        <x:f>E225^2</x:f>
        <x:v>0.008834262026918263</x:v>
      </x:c>
      <x:c r="M225" s="35" t="n">
        <x:f>IF(Results!$B$8=0,"",K225/(Results!$B$8/Results!$B$4))</x:f>
        <x:v>0.0053573869539067205</x:v>
      </x:c>
      <x:c r="N225" s="16" t="str">
        <x:f>IF(AND(E225&gt;0,J225&gt;0),"High-High",IF(AND(E225&lt;0,J225&lt;0),"Low-Low",IF(AND(E225&gt;0,J225&lt;0),"High-Low",IF(AND(E225&lt;0,J225&gt;0),"Low-High","Near Mean"))))</x:f>
        <x:v>High-High</x:v>
      </x:c>
    </x:row>
    <x:row r="226">
      <x:c r="A226" s="34" t="n">
        <x:f>ROW()-1</x:f>
        <x:v>225</x:v>
      </x:c>
      <x:c r="B226" s="35" t="n">
        <x:f>Data!$AG226</x:f>
        <x:v>12</x:v>
      </x:c>
      <x:c r="C226" s="35" t="n">
        <x:f>Data!$AH226</x:f>
        <x:v>225</x:v>
      </x:c>
      <x:c r="D226" s="35" t="n">
        <x:f>Data!$AI226</x:f>
        <x:v>0</x:v>
      </x:c>
      <x:c r="E226" s="35" t="n">
        <x:f>B226-Results!$B$5</x:f>
        <x:v>0.09399075500770415</x:v>
      </x:c>
      <x:c r="F226" s="35" t="n">
        <x:f>IF(A226=1,1,IF(A226=Results!$B$4,1,2))</x:f>
        <x:v>2</x:v>
      </x:c>
      <x:c r="G226" s="35" t="n">
        <x:f>IF(A226=1,"",B225)</x:f>
        <x:v>12</x:v>
      </x:c>
      <x:c r="H226" s="35" t="n">
        <x:f>IF(A226=Results!$B$4,"",B227)</x:f>
        <x:v>12</x:v>
      </x:c>
      <x:c r="I226" s="35" t="n">
        <x:f>IF(A226=1,H226,IF(A226=Results!$B$4,G226,AVERAGE(G226,H226)))</x:f>
        <x:v>12</x:v>
      </x:c>
      <x:c r="J226" s="35" t="n">
        <x:f>I226-Results!$B$5</x:f>
        <x:v>0.09399075500770415</x:v>
      </x:c>
      <x:c r="K226" s="35" t="n">
        <x:f>E226*J226</x:f>
        <x:v>0.008834262026918263</x:v>
      </x:c>
      <x:c r="L226" s="35" t="n">
        <x:f>E226^2</x:f>
        <x:v>0.008834262026918263</x:v>
      </x:c>
      <x:c r="M226" s="35" t="n">
        <x:f>IF(Results!$B$8=0,"",K226/(Results!$B$8/Results!$B$4))</x:f>
        <x:v>0.0008477317877777172</x:v>
      </x:c>
      <x:c r="N226" s="16" t="str">
        <x:f>IF(AND(E226&gt;0,J226&gt;0),"High-High",IF(AND(E226&lt;0,J226&lt;0),"Low-Low",IF(AND(E226&gt;0,J226&lt;0),"High-Low",IF(AND(E226&lt;0,J226&gt;0),"Low-High","Near Mean"))))</x:f>
        <x:v>High-High</x:v>
      </x:c>
    </x:row>
    <x:row r="227">
      <x:c r="A227" s="34" t="n">
        <x:f>ROW()-1</x:f>
        <x:v>226</x:v>
      </x:c>
      <x:c r="B227" s="35" t="n">
        <x:f>Data!$AG227</x:f>
        <x:v>12</x:v>
      </x:c>
      <x:c r="C227" s="35" t="n">
        <x:f>Data!$AH227</x:f>
        <x:v>226</x:v>
      </x:c>
      <x:c r="D227" s="35" t="n">
        <x:f>Data!$AI227</x:f>
        <x:v>0</x:v>
      </x:c>
      <x:c r="E227" s="35" t="n">
        <x:f>B227-Results!$B$5</x:f>
        <x:v>0.09399075500770415</x:v>
      </x:c>
      <x:c r="F227" s="35" t="n">
        <x:f>IF(A227=1,1,IF(A227=Results!$B$4,1,2))</x:f>
        <x:v>2</x:v>
      </x:c>
      <x:c r="G227" s="35" t="n">
        <x:f>IF(A227=1,"",B226)</x:f>
        <x:v>12</x:v>
      </x:c>
      <x:c r="H227" s="35" t="n">
        <x:f>IF(A227=Results!$B$4,"",B228)</x:f>
        <x:v>13</x:v>
      </x:c>
      <x:c r="I227" s="35" t="n">
        <x:f>IF(A227=1,H227,IF(A227=Results!$B$4,G227,AVERAGE(G227,H227)))</x:f>
        <x:v>12.5</x:v>
      </x:c>
      <x:c r="J227" s="35" t="n">
        <x:f>I227-Results!$B$5</x:f>
        <x:v>0.5939907550077042</x:v>
      </x:c>
      <x:c r="K227" s="35" t="n">
        <x:f>E227*J227</x:f>
        <x:v>0.05582963953077034</x:v>
      </x:c>
      <x:c r="L227" s="35" t="n">
        <x:f>E227^2</x:f>
        <x:v>0.008834262026918263</x:v>
      </x:c>
      <x:c r="M227" s="35" t="n">
        <x:f>IF(Results!$B$8=0,"",K227/(Results!$B$8/Results!$B$4))</x:f>
        <x:v>0.0053573869539067205</x:v>
      </x:c>
      <x:c r="N227" s="16" t="str">
        <x:f>IF(AND(E227&gt;0,J227&gt;0),"High-High",IF(AND(E227&lt;0,J227&lt;0),"Low-Low",IF(AND(E227&gt;0,J227&lt;0),"High-Low",IF(AND(E227&lt;0,J227&gt;0),"Low-High","Near Mean"))))</x:f>
        <x:v>High-High</x:v>
      </x:c>
    </x:row>
    <x:row r="228">
      <x:c r="A228" s="34" t="n">
        <x:f>ROW()-1</x:f>
        <x:v>227</x:v>
      </x:c>
      <x:c r="B228" s="35" t="n">
        <x:f>Data!$AG228</x:f>
        <x:v>13</x:v>
      </x:c>
      <x:c r="C228" s="35" t="n">
        <x:f>Data!$AH228</x:f>
        <x:v>227</x:v>
      </x:c>
      <x:c r="D228" s="35" t="n">
        <x:f>Data!$AI228</x:f>
        <x:v>0</x:v>
      </x:c>
      <x:c r="E228" s="35" t="n">
        <x:f>B228-Results!$B$5</x:f>
        <x:v>1.0939907550077042</x:v>
      </x:c>
      <x:c r="F228" s="35" t="n">
        <x:f>IF(A228=1,1,IF(A228=Results!$B$4,1,2))</x:f>
        <x:v>2</x:v>
      </x:c>
      <x:c r="G228" s="35" t="n">
        <x:f>IF(A228=1,"",B227)</x:f>
        <x:v>12</x:v>
      </x:c>
      <x:c r="H228" s="35" t="n">
        <x:f>IF(A228=Results!$B$4,"",B229)</x:f>
        <x:v>11</x:v>
      </x:c>
      <x:c r="I228" s="35" t="n">
        <x:f>IF(A228=1,H228,IF(A228=Results!$B$4,G228,AVERAGE(G228,H228)))</x:f>
        <x:v>11.5</x:v>
      </x:c>
      <x:c r="J228" s="35" t="n">
        <x:f>I228-Results!$B$5</x:f>
        <x:v>-0.40600924499229585</x:v>
      </x:c>
      <x:c r="K228" s="35" t="n">
        <x:f>E228*J228</x:f>
        <x:v>-0.44417036046922964</x:v>
      </x:c>
      <x:c r="L228" s="35" t="n">
        <x:f>E228^2</x:f>
        <x:v>1.1968157720423265</x:v>
      </x:c>
      <x:c r="M228" s="35" t="n">
        <x:f>IF(Results!$B$8=0,"",K228/(Results!$B$8/Results!$B$4))</x:f>
        <x:v>-0.04262238686277727</x:v>
      </x:c>
      <x:c r="N228" s="16" t="str">
        <x:f>IF(AND(E228&gt;0,J228&gt;0),"High-High",IF(AND(E228&lt;0,J228&lt;0),"Low-Low",IF(AND(E228&gt;0,J228&lt;0),"High-Low",IF(AND(E228&lt;0,J228&gt;0),"Low-High","Near Mean"))))</x:f>
        <x:v>High-Low</x:v>
      </x:c>
    </x:row>
    <x:row r="229">
      <x:c r="A229" s="34" t="n">
        <x:f>ROW()-1</x:f>
        <x:v>228</x:v>
      </x:c>
      <x:c r="B229" s="35" t="n">
        <x:f>Data!$AG229</x:f>
        <x:v>11</x:v>
      </x:c>
      <x:c r="C229" s="35" t="n">
        <x:f>Data!$AH229</x:f>
        <x:v>228</x:v>
      </x:c>
      <x:c r="D229" s="35" t="n">
        <x:f>Data!$AI229</x:f>
        <x:v>0</x:v>
      </x:c>
      <x:c r="E229" s="35" t="n">
        <x:f>B229-Results!$B$5</x:f>
        <x:v>-0.9060092449922958</x:v>
      </x:c>
      <x:c r="F229" s="35" t="n">
        <x:f>IF(A229=1,1,IF(A229=Results!$B$4,1,2))</x:f>
        <x:v>2</x:v>
      </x:c>
      <x:c r="G229" s="35" t="n">
        <x:f>IF(A229=1,"",B228)</x:f>
        <x:v>13</x:v>
      </x:c>
      <x:c r="H229" s="35" t="n">
        <x:f>IF(A229=Results!$B$4,"",B230)</x:f>
        <x:v>11</x:v>
      </x:c>
      <x:c r="I229" s="35" t="n">
        <x:f>IF(A229=1,H229,IF(A229=Results!$B$4,G229,AVERAGE(G229,H229)))</x:f>
        <x:v>12</x:v>
      </x:c>
      <x:c r="J229" s="35" t="n">
        <x:f>I229-Results!$B$5</x:f>
        <x:v>0.09399075500770415</x:v>
      </x:c>
      <x:c r="K229" s="35" t="n">
        <x:f>E229*J229</x:f>
        <x:v>-0.08515649298078588</x:v>
      </x:c>
      <x:c r="L229" s="35" t="n">
        <x:f>E229^2</x:f>
        <x:v>0.82085275201151</x:v>
      </x:c>
      <x:c r="M229" s="35" t="n">
        <x:f>IF(Results!$B$8=0,"",K229/(Results!$B$8/Results!$B$4))</x:f>
        <x:v>-0.00817157854448029</x:v>
      </x:c>
      <x:c r="N229" s="16" t="str">
        <x:f>IF(AND(E229&gt;0,J229&gt;0),"High-High",IF(AND(E229&lt;0,J229&lt;0),"Low-Low",IF(AND(E229&gt;0,J229&lt;0),"High-Low",IF(AND(E229&lt;0,J229&gt;0),"Low-High","Near Mean"))))</x:f>
        <x:v>Low-High</x:v>
      </x:c>
    </x:row>
    <x:row r="230">
      <x:c r="A230" s="34" t="n">
        <x:f>ROW()-1</x:f>
        <x:v>229</x:v>
      </x:c>
      <x:c r="B230" s="35" t="n">
        <x:f>Data!$AG230</x:f>
        <x:v>11</x:v>
      </x:c>
      <x:c r="C230" s="35" t="n">
        <x:f>Data!$AH230</x:f>
        <x:v>229</x:v>
      </x:c>
      <x:c r="D230" s="35" t="n">
        <x:f>Data!$AI230</x:f>
        <x:v>0</x:v>
      </x:c>
      <x:c r="E230" s="35" t="n">
        <x:f>B230-Results!$B$5</x:f>
        <x:v>-0.9060092449922958</x:v>
      </x:c>
      <x:c r="F230" s="35" t="n">
        <x:f>IF(A230=1,1,IF(A230=Results!$B$4,1,2))</x:f>
        <x:v>2</x:v>
      </x:c>
      <x:c r="G230" s="35" t="n">
        <x:f>IF(A230=1,"",B229)</x:f>
        <x:v>11</x:v>
      </x:c>
      <x:c r="H230" s="35" t="n">
        <x:f>IF(A230=Results!$B$4,"",B231)</x:f>
        <x:v>15</x:v>
      </x:c>
      <x:c r="I230" s="35" t="n">
        <x:f>IF(A230=1,H230,IF(A230=Results!$B$4,G230,AVERAGE(G230,H230)))</x:f>
        <x:v>13</x:v>
      </x:c>
      <x:c r="J230" s="35" t="n">
        <x:f>I230-Results!$B$5</x:f>
        <x:v>1.0939907550077042</x:v>
      </x:c>
      <x:c r="K230" s="35" t="n">
        <x:f>E230*J230</x:f>
        <x:v>-0.9911657379730817</x:v>
      </x:c>
      <x:c r="L230" s="35" t="n">
        <x:f>E230^2</x:f>
        <x:v>0.82085275201151</x:v>
      </x:c>
      <x:c r="M230" s="35" t="n">
        <x:f>IF(Results!$B$8=0,"",K230/(Results!$B$8/Results!$B$4))</x:f>
        <x:v>-0.09511181584559027</x:v>
      </x:c>
      <x:c r="N230" s="16" t="str">
        <x:f>IF(AND(E230&gt;0,J230&gt;0),"High-High",IF(AND(E230&lt;0,J230&lt;0),"Low-Low",IF(AND(E230&gt;0,J230&lt;0),"High-Low",IF(AND(E230&lt;0,J230&gt;0),"Low-High","Near Mean"))))</x:f>
        <x:v>Low-High</x:v>
      </x:c>
    </x:row>
    <x:row r="231">
      <x:c r="A231" s="34" t="n">
        <x:f>ROW()-1</x:f>
        <x:v>230</x:v>
      </x:c>
      <x:c r="B231" s="35" t="n">
        <x:f>Data!$AG231</x:f>
        <x:v>15</x:v>
      </x:c>
      <x:c r="C231" s="35" t="n">
        <x:f>Data!$AH231</x:f>
        <x:v>230</x:v>
      </x:c>
      <x:c r="D231" s="35" t="n">
        <x:f>Data!$AI231</x:f>
        <x:v>0</x:v>
      </x:c>
      <x:c r="E231" s="35" t="n">
        <x:f>B231-Results!$B$5</x:f>
        <x:v>3.093990755007704</x:v>
      </x:c>
      <x:c r="F231" s="35" t="n">
        <x:f>IF(A231=1,1,IF(A231=Results!$B$4,1,2))</x:f>
        <x:v>2</x:v>
      </x:c>
      <x:c r="G231" s="35" t="n">
        <x:f>IF(A231=1,"",B230)</x:f>
        <x:v>11</x:v>
      </x:c>
      <x:c r="H231" s="35" t="n">
        <x:f>IF(A231=Results!$B$4,"",B232)</x:f>
        <x:v>10</x:v>
      </x:c>
      <x:c r="I231" s="35" t="n">
        <x:f>IF(A231=1,H231,IF(A231=Results!$B$4,G231,AVERAGE(G231,H231)))</x:f>
        <x:v>10.5</x:v>
      </x:c>
      <x:c r="J231" s="35" t="n">
        <x:f>I231-Results!$B$5</x:f>
        <x:v>-1.4060092449922958</x:v>
      </x:c>
      <x:c r="K231" s="35" t="n">
        <x:f>E231*J231</x:f>
        <x:v>-4.350179605461525</x:v>
      </x:c>
      <x:c r="L231" s="35" t="n">
        <x:f>E231^2</x:f>
        <x:v>9.572778792073143</x:v>
      </x:c>
      <x:c r="M231" s="35" t="n">
        <x:f>IF(Results!$B$8=0,"",K231/(Results!$B$8/Results!$B$4))</x:f>
        <x:v>-0.4174412670639912</x:v>
      </x:c>
      <x:c r="N231" s="16" t="str">
        <x:f>IF(AND(E231&gt;0,J231&gt;0),"High-High",IF(AND(E231&lt;0,J231&lt;0),"Low-Low",IF(AND(E231&gt;0,J231&lt;0),"High-Low",IF(AND(E231&lt;0,J231&gt;0),"Low-High","Near Mean"))))</x:f>
        <x:v>High-Low</x:v>
      </x:c>
    </x:row>
    <x:row r="232">
      <x:c r="A232" s="34" t="n">
        <x:f>ROW()-1</x:f>
        <x:v>231</x:v>
      </x:c>
      <x:c r="B232" s="35" t="n">
        <x:f>Data!$AG232</x:f>
        <x:v>10</x:v>
      </x:c>
      <x:c r="C232" s="35" t="n">
        <x:f>Data!$AH232</x:f>
        <x:v>231</x:v>
      </x:c>
      <x:c r="D232" s="35" t="n">
        <x:f>Data!$AI232</x:f>
        <x:v>0</x:v>
      </x:c>
      <x:c r="E232" s="35" t="n">
        <x:f>B232-Results!$B$5</x:f>
        <x:v>-1.9060092449922958</x:v>
      </x:c>
      <x:c r="F232" s="35" t="n">
        <x:f>IF(A232=1,1,IF(A232=Results!$B$4,1,2))</x:f>
        <x:v>2</x:v>
      </x:c>
      <x:c r="G232" s="35" t="n">
        <x:f>IF(A232=1,"",B231)</x:f>
        <x:v>15</x:v>
      </x:c>
      <x:c r="H232" s="35" t="n">
        <x:f>IF(A232=Results!$B$4,"",B233)</x:f>
        <x:v>10</x:v>
      </x:c>
      <x:c r="I232" s="35" t="n">
        <x:f>IF(A232=1,H232,IF(A232=Results!$B$4,G232,AVERAGE(G232,H232)))</x:f>
        <x:v>12.5</x:v>
      </x:c>
      <x:c r="J232" s="35" t="n">
        <x:f>I232-Results!$B$5</x:f>
        <x:v>0.5939907550077042</x:v>
      </x:c>
      <x:c r="K232" s="35" t="n">
        <x:f>E232*J232</x:f>
        <x:v>-1.132151870484638</x:v>
      </x:c>
      <x:c r="L232" s="35" t="n">
        <x:f>E232^2</x:f>
        <x:v>3.6328712419961016</x:v>
      </x:c>
      <x:c r="M232" s="35" t="n">
        <x:f>IF(Results!$B$8=0,"",K232/(Results!$B$8/Results!$B$4))</x:f>
        <x:v>-0.1086407813439773</x:v>
      </x:c>
      <x:c r="N232" s="16" t="str">
        <x:f>IF(AND(E232&gt;0,J232&gt;0),"High-High",IF(AND(E232&lt;0,J232&lt;0),"Low-Low",IF(AND(E232&gt;0,J232&lt;0),"High-Low",IF(AND(E232&lt;0,J232&gt;0),"Low-High","Near Mean"))))</x:f>
        <x:v>Low-High</x:v>
      </x:c>
    </x:row>
    <x:row r="233">
      <x:c r="A233" s="34" t="n">
        <x:f>ROW()-1</x:f>
        <x:v>232</x:v>
      </x:c>
      <x:c r="B233" s="35" t="n">
        <x:f>Data!$AG233</x:f>
        <x:v>10</x:v>
      </x:c>
      <x:c r="C233" s="35" t="n">
        <x:f>Data!$AH233</x:f>
        <x:v>232</x:v>
      </x:c>
      <x:c r="D233" s="35" t="n">
        <x:f>Data!$AI233</x:f>
        <x:v>0</x:v>
      </x:c>
      <x:c r="E233" s="35" t="n">
        <x:f>B233-Results!$B$5</x:f>
        <x:v>-1.9060092449922958</x:v>
      </x:c>
      <x:c r="F233" s="35" t="n">
        <x:f>IF(A233=1,1,IF(A233=Results!$B$4,1,2))</x:f>
        <x:v>2</x:v>
      </x:c>
      <x:c r="G233" s="35" t="n">
        <x:f>IF(A233=1,"",B232)</x:f>
        <x:v>10</x:v>
      </x:c>
      <x:c r="H233" s="35" t="n">
        <x:f>IF(A233=Results!$B$4,"",B234)</x:f>
        <x:v>13</x:v>
      </x:c>
      <x:c r="I233" s="35" t="n">
        <x:f>IF(A233=1,H233,IF(A233=Results!$B$4,G233,AVERAGE(G233,H233)))</x:f>
        <x:v>11.5</x:v>
      </x:c>
      <x:c r="J233" s="35" t="n">
        <x:f>I233-Results!$B$5</x:f>
        <x:v>-0.40600924499229585</x:v>
      </x:c>
      <x:c r="K233" s="35" t="n">
        <x:f>E233*J233</x:f>
        <x:v>0.7738573745076579</x:v>
      </x:c>
      <x:c r="L233" s="35" t="n">
        <x:f>E233^2</x:f>
        <x:v>3.6328712419961016</x:v>
      </x:c>
      <x:c r="M233" s="35" t="n">
        <x:f>IF(Results!$B$8=0,"",K233/(Results!$B$8/Results!$B$4))</x:f>
        <x:v>0.0742590035905007</x:v>
      </x:c>
      <x:c r="N233" s="16" t="str">
        <x:f>IF(AND(E233&gt;0,J233&gt;0),"High-High",IF(AND(E233&lt;0,J233&lt;0),"Low-Low",IF(AND(E233&gt;0,J233&lt;0),"High-Low",IF(AND(E233&lt;0,J233&gt;0),"Low-High","Near Mean"))))</x:f>
        <x:v>Low-Low</x:v>
      </x:c>
    </x:row>
    <x:row r="234">
      <x:c r="A234" s="34" t="n">
        <x:f>ROW()-1</x:f>
        <x:v>233</x:v>
      </x:c>
      <x:c r="B234" s="35" t="n">
        <x:f>Data!$AG234</x:f>
        <x:v>13</x:v>
      </x:c>
      <x:c r="C234" s="35" t="n">
        <x:f>Data!$AH234</x:f>
        <x:v>233</x:v>
      </x:c>
      <x:c r="D234" s="35" t="n">
        <x:f>Data!$AI234</x:f>
        <x:v>0</x:v>
      </x:c>
      <x:c r="E234" s="35" t="n">
        <x:f>B234-Results!$B$5</x:f>
        <x:v>1.0939907550077042</x:v>
      </x:c>
      <x:c r="F234" s="35" t="n">
        <x:f>IF(A234=1,1,IF(A234=Results!$B$4,1,2))</x:f>
        <x:v>2</x:v>
      </x:c>
      <x:c r="G234" s="35" t="n">
        <x:f>IF(A234=1,"",B233)</x:f>
        <x:v>10</x:v>
      </x:c>
      <x:c r="H234" s="35" t="n">
        <x:f>IF(A234=Results!$B$4,"",B235)</x:f>
        <x:v>13</x:v>
      </x:c>
      <x:c r="I234" s="35" t="n">
        <x:f>IF(A234=1,H234,IF(A234=Results!$B$4,G234,AVERAGE(G234,H234)))</x:f>
        <x:v>11.5</x:v>
      </x:c>
      <x:c r="J234" s="35" t="n">
        <x:f>I234-Results!$B$5</x:f>
        <x:v>-0.40600924499229585</x:v>
      </x:c>
      <x:c r="K234" s="35" t="n">
        <x:f>E234*J234</x:f>
        <x:v>-0.44417036046922964</x:v>
      </x:c>
      <x:c r="L234" s="35" t="n">
        <x:f>E234^2</x:f>
        <x:v>1.1968157720423265</x:v>
      </x:c>
      <x:c r="M234" s="35" t="n">
        <x:f>IF(Results!$B$8=0,"",K234/(Results!$B$8/Results!$B$4))</x:f>
        <x:v>-0.04262238686277727</x:v>
      </x:c>
      <x:c r="N234" s="16" t="str">
        <x:f>IF(AND(E234&gt;0,J234&gt;0),"High-High",IF(AND(E234&lt;0,J234&lt;0),"Low-Low",IF(AND(E234&gt;0,J234&lt;0),"High-Low",IF(AND(E234&lt;0,J234&gt;0),"Low-High","Near Mean"))))</x:f>
        <x:v>High-Low</x:v>
      </x:c>
    </x:row>
    <x:row r="235">
      <x:c r="A235" s="34" t="n">
        <x:f>ROW()-1</x:f>
        <x:v>234</x:v>
      </x:c>
      <x:c r="B235" s="35" t="n">
        <x:f>Data!$AG235</x:f>
        <x:v>13</x:v>
      </x:c>
      <x:c r="C235" s="35" t="n">
        <x:f>Data!$AH235</x:f>
        <x:v>234</x:v>
      </x:c>
      <x:c r="D235" s="35" t="n">
        <x:f>Data!$AI235</x:f>
        <x:v>0</x:v>
      </x:c>
      <x:c r="E235" s="35" t="n">
        <x:f>B235-Results!$B$5</x:f>
        <x:v>1.0939907550077042</x:v>
      </x:c>
      <x:c r="F235" s="35" t="n">
        <x:f>IF(A235=1,1,IF(A235=Results!$B$4,1,2))</x:f>
        <x:v>2</x:v>
      </x:c>
      <x:c r="G235" s="35" t="n">
        <x:f>IF(A235=1,"",B234)</x:f>
        <x:v>13</x:v>
      </x:c>
      <x:c r="H235" s="35" t="n">
        <x:f>IF(A235=Results!$B$4,"",B236)</x:f>
        <x:v>11</x:v>
      </x:c>
      <x:c r="I235" s="35" t="n">
        <x:f>IF(A235=1,H235,IF(A235=Results!$B$4,G235,AVERAGE(G235,H235)))</x:f>
        <x:v>12</x:v>
      </x:c>
      <x:c r="J235" s="35" t="n">
        <x:f>I235-Results!$B$5</x:f>
        <x:v>0.09399075500770415</x:v>
      </x:c>
      <x:c r="K235" s="35" t="n">
        <x:f>E235*J235</x:f>
        <x:v>0.10282501703462242</x:v>
      </x:c>
      <x:c r="L235" s="35" t="n">
        <x:f>E235^2</x:f>
        <x:v>1.1968157720423265</x:v>
      </x:c>
      <x:c r="M235" s="35" t="n">
        <x:f>IF(Results!$B$8=0,"",K235/(Results!$B$8/Results!$B$4))</x:f>
        <x:v>0.009867042120035726</x:v>
      </x:c>
      <x:c r="N235" s="16" t="str">
        <x:f>IF(AND(E235&gt;0,J235&gt;0),"High-High",IF(AND(E235&lt;0,J235&lt;0),"Low-Low",IF(AND(E235&gt;0,J235&lt;0),"High-Low",IF(AND(E235&lt;0,J235&gt;0),"Low-High","Near Mean"))))</x:f>
        <x:v>High-High</x:v>
      </x:c>
    </x:row>
    <x:row r="236">
      <x:c r="A236" s="34" t="n">
        <x:f>ROW()-1</x:f>
        <x:v>235</x:v>
      </x:c>
      <x:c r="B236" s="35" t="n">
        <x:f>Data!$AG236</x:f>
        <x:v>11</x:v>
      </x:c>
      <x:c r="C236" s="35" t="n">
        <x:f>Data!$AH236</x:f>
        <x:v>235</x:v>
      </x:c>
      <x:c r="D236" s="35" t="n">
        <x:f>Data!$AI236</x:f>
        <x:v>0</x:v>
      </x:c>
      <x:c r="E236" s="35" t="n">
        <x:f>B236-Results!$B$5</x:f>
        <x:v>-0.9060092449922958</x:v>
      </x:c>
      <x:c r="F236" s="35" t="n">
        <x:f>IF(A236=1,1,IF(A236=Results!$B$4,1,2))</x:f>
        <x:v>2</x:v>
      </x:c>
      <x:c r="G236" s="35" t="n">
        <x:f>IF(A236=1,"",B235)</x:f>
        <x:v>13</x:v>
      </x:c>
      <x:c r="H236" s="35" t="n">
        <x:f>IF(A236=Results!$B$4,"",B237)</x:f>
        <x:v>12</x:v>
      </x:c>
      <x:c r="I236" s="35" t="n">
        <x:f>IF(A236=1,H236,IF(A236=Results!$B$4,G236,AVERAGE(G236,H236)))</x:f>
        <x:v>12.5</x:v>
      </x:c>
      <x:c r="J236" s="35" t="n">
        <x:f>I236-Results!$B$5</x:f>
        <x:v>0.5939907550077042</x:v>
      </x:c>
      <x:c r="K236" s="35" t="n">
        <x:f>E236*J236</x:f>
        <x:v>-0.5381611154769338</x:v>
      </x:c>
      <x:c r="L236" s="35" t="n">
        <x:f>E236^2</x:f>
        <x:v>0.82085275201151</x:v>
      </x:c>
      <x:c r="M236" s="35" t="n">
        <x:f>IF(Results!$B$8=0,"",K236/(Results!$B$8/Results!$B$4))</x:f>
        <x:v>-0.05164169719503528</x:v>
      </x:c>
      <x:c r="N236" s="16" t="str">
        <x:f>IF(AND(E236&gt;0,J236&gt;0),"High-High",IF(AND(E236&lt;0,J236&lt;0),"Low-Low",IF(AND(E236&gt;0,J236&lt;0),"High-Low",IF(AND(E236&lt;0,J236&gt;0),"Low-High","Near Mean"))))</x:f>
        <x:v>Low-High</x:v>
      </x:c>
    </x:row>
    <x:row r="237">
      <x:c r="A237" s="34" t="n">
        <x:f>ROW()-1</x:f>
        <x:v>236</x:v>
      </x:c>
      <x:c r="B237" s="35" t="n">
        <x:f>Data!$AG237</x:f>
        <x:v>12</x:v>
      </x:c>
      <x:c r="C237" s="35" t="n">
        <x:f>Data!$AH237</x:f>
        <x:v>236</x:v>
      </x:c>
      <x:c r="D237" s="35" t="n">
        <x:f>Data!$AI237</x:f>
        <x:v>0</x:v>
      </x:c>
      <x:c r="E237" s="35" t="n">
        <x:f>B237-Results!$B$5</x:f>
        <x:v>0.09399075500770415</x:v>
      </x:c>
      <x:c r="F237" s="35" t="n">
        <x:f>IF(A237=1,1,IF(A237=Results!$B$4,1,2))</x:f>
        <x:v>2</x:v>
      </x:c>
      <x:c r="G237" s="35" t="n">
        <x:f>IF(A237=1,"",B236)</x:f>
        <x:v>11</x:v>
      </x:c>
      <x:c r="H237" s="35" t="n">
        <x:f>IF(A237=Results!$B$4,"",B238)</x:f>
        <x:v>14</x:v>
      </x:c>
      <x:c r="I237" s="35" t="n">
        <x:f>IF(A237=1,H237,IF(A237=Results!$B$4,G237,AVERAGE(G237,H237)))</x:f>
        <x:v>12.5</x:v>
      </x:c>
      <x:c r="J237" s="35" t="n">
        <x:f>I237-Results!$B$5</x:f>
        <x:v>0.5939907550077042</x:v>
      </x:c>
      <x:c r="K237" s="35" t="n">
        <x:f>E237*J237</x:f>
        <x:v>0.05582963953077034</x:v>
      </x:c>
      <x:c r="L237" s="35" t="n">
        <x:f>E237^2</x:f>
        <x:v>0.008834262026918263</x:v>
      </x:c>
      <x:c r="M237" s="35" t="n">
        <x:f>IF(Results!$B$8=0,"",K237/(Results!$B$8/Results!$B$4))</x:f>
        <x:v>0.0053573869539067205</x:v>
      </x:c>
      <x:c r="N237" s="16" t="str">
        <x:f>IF(AND(E237&gt;0,J237&gt;0),"High-High",IF(AND(E237&lt;0,J237&lt;0),"Low-Low",IF(AND(E237&gt;0,J237&lt;0),"High-Low",IF(AND(E237&lt;0,J237&gt;0),"Low-High","Near Mean"))))</x:f>
        <x:v>High-High</x:v>
      </x:c>
    </x:row>
    <x:row r="238">
      <x:c r="A238" s="34" t="n">
        <x:f>ROW()-1</x:f>
        <x:v>237</x:v>
      </x:c>
      <x:c r="B238" s="35" t="n">
        <x:f>Data!$AG238</x:f>
        <x:v>14</x:v>
      </x:c>
      <x:c r="C238" s="35" t="n">
        <x:f>Data!$AH238</x:f>
        <x:v>237</x:v>
      </x:c>
      <x:c r="D238" s="35" t="n">
        <x:f>Data!$AI238</x:f>
        <x:v>0</x:v>
      </x:c>
      <x:c r="E238" s="35" t="n">
        <x:f>B238-Results!$B$5</x:f>
        <x:v>2.093990755007704</x:v>
      </x:c>
      <x:c r="F238" s="35" t="n">
        <x:f>IF(A238=1,1,IF(A238=Results!$B$4,1,2))</x:f>
        <x:v>2</x:v>
      </x:c>
      <x:c r="G238" s="35" t="n">
        <x:f>IF(A238=1,"",B237)</x:f>
        <x:v>12</x:v>
      </x:c>
      <x:c r="H238" s="35" t="n">
        <x:f>IF(A238=Results!$B$4,"",B239)</x:f>
        <x:v>10</x:v>
      </x:c>
      <x:c r="I238" s="35" t="n">
        <x:f>IF(A238=1,H238,IF(A238=Results!$B$4,G238,AVERAGE(G238,H238)))</x:f>
        <x:v>11</x:v>
      </x:c>
      <x:c r="J238" s="35" t="n">
        <x:f>I238-Results!$B$5</x:f>
        <x:v>-0.9060092449922958</x:v>
      </x:c>
      <x:c r="K238" s="35" t="n">
        <x:f>E238*J238</x:f>
        <x:v>-1.8971749829653777</x:v>
      </x:c>
      <x:c r="L238" s="35" t="n">
        <x:f>E238^2</x:f>
        <x:v>4.384797282057735</x:v>
      </x:c>
      <x:c r="M238" s="35" t="n">
        <x:f>IF(Results!$B$8=0,"",K238/(Results!$B$8/Results!$B$4))</x:f>
        <x:v>-0.18205205314670025</x:v>
      </x:c>
      <x:c r="N238" s="16" t="str">
        <x:f>IF(AND(E238&gt;0,J238&gt;0),"High-High",IF(AND(E238&lt;0,J238&lt;0),"Low-Low",IF(AND(E238&gt;0,J238&lt;0),"High-Low",IF(AND(E238&lt;0,J238&gt;0),"Low-High","Near Mean"))))</x:f>
        <x:v>High-Low</x:v>
      </x:c>
    </x:row>
    <x:row r="239">
      <x:c r="A239" s="34" t="n">
        <x:f>ROW()-1</x:f>
        <x:v>238</x:v>
      </x:c>
      <x:c r="B239" s="35" t="n">
        <x:f>Data!$AG239</x:f>
        <x:v>10</x:v>
      </x:c>
      <x:c r="C239" s="35" t="n">
        <x:f>Data!$AH239</x:f>
        <x:v>238</x:v>
      </x:c>
      <x:c r="D239" s="35" t="n">
        <x:f>Data!$AI239</x:f>
        <x:v>0</x:v>
      </x:c>
      <x:c r="E239" s="35" t="n">
        <x:f>B239-Results!$B$5</x:f>
        <x:v>-1.9060092449922958</x:v>
      </x:c>
      <x:c r="F239" s="35" t="n">
        <x:f>IF(A239=1,1,IF(A239=Results!$B$4,1,2))</x:f>
        <x:v>2</x:v>
      </x:c>
      <x:c r="G239" s="35" t="n">
        <x:f>IF(A239=1,"",B238)</x:f>
        <x:v>14</x:v>
      </x:c>
      <x:c r="H239" s="35" t="n">
        <x:f>IF(A239=Results!$B$4,"",B240)</x:f>
        <x:v>16</x:v>
      </x:c>
      <x:c r="I239" s="35" t="n">
        <x:f>IF(A239=1,H239,IF(A239=Results!$B$4,G239,AVERAGE(G239,H239)))</x:f>
        <x:v>15</x:v>
      </x:c>
      <x:c r="J239" s="35" t="n">
        <x:f>I239-Results!$B$5</x:f>
        <x:v>3.093990755007704</x:v>
      </x:c>
      <x:c r="K239" s="35" t="n">
        <x:f>E239*J239</x:f>
        <x:v>-5.897174982965377</x:v>
      </x:c>
      <x:c r="L239" s="35" t="n">
        <x:f>E239^2</x:f>
        <x:v>3.6328712419961016</x:v>
      </x:c>
      <x:c r="M239" s="35" t="n">
        <x:f>IF(Results!$B$8=0,"",K239/(Results!$B$8/Results!$B$4))</x:f>
        <x:v>-0.5658902436801722</x:v>
      </x:c>
      <x:c r="N239" s="16" t="str">
        <x:f>IF(AND(E239&gt;0,J239&gt;0),"High-High",IF(AND(E239&lt;0,J239&lt;0),"Low-Low",IF(AND(E239&gt;0,J239&lt;0),"High-Low",IF(AND(E239&lt;0,J239&gt;0),"Low-High","Near Mean"))))</x:f>
        <x:v>Low-High</x:v>
      </x:c>
    </x:row>
    <x:row r="240">
      <x:c r="A240" s="34" t="n">
        <x:f>ROW()-1</x:f>
        <x:v>239</x:v>
      </x:c>
      <x:c r="B240" s="35" t="n">
        <x:f>Data!$AG240</x:f>
        <x:v>16</x:v>
      </x:c>
      <x:c r="C240" s="35" t="n">
        <x:f>Data!$AH240</x:f>
        <x:v>239</x:v>
      </x:c>
      <x:c r="D240" s="35" t="n">
        <x:f>Data!$AI240</x:f>
        <x:v>0</x:v>
      </x:c>
      <x:c r="E240" s="35" t="n">
        <x:f>B240-Results!$B$5</x:f>
        <x:v>4.093990755007704</x:v>
      </x:c>
      <x:c r="F240" s="35" t="n">
        <x:f>IF(A240=1,1,IF(A240=Results!$B$4,1,2))</x:f>
        <x:v>2</x:v>
      </x:c>
      <x:c r="G240" s="35" t="n">
        <x:f>IF(A240=1,"",B239)</x:f>
        <x:v>10</x:v>
      </x:c>
      <x:c r="H240" s="35" t="n">
        <x:f>IF(A240=Results!$B$4,"",B241)</x:f>
        <x:v>8</x:v>
      </x:c>
      <x:c r="I240" s="35" t="n">
        <x:f>IF(A240=1,H240,IF(A240=Results!$B$4,G240,AVERAGE(G240,H240)))</x:f>
        <x:v>9</x:v>
      </x:c>
      <x:c r="J240" s="35" t="n">
        <x:f>I240-Results!$B$5</x:f>
        <x:v>-2.906009244992296</x:v>
      </x:c>
      <x:c r="K240" s="35" t="n">
        <x:f>E240*J240</x:f>
        <x:v>-11.897174982965378</x:v>
      </x:c>
      <x:c r="L240" s="35" t="n">
        <x:f>E240^2</x:f>
        <x:v>16.760760302088553</x:v>
      </x:c>
      <x:c r="M240" s="35" t="n">
        <x:f>IF(Results!$B$8=0,"",K240/(Results!$B$8/Results!$B$4))</x:f>
        <x:v>-1.1416475294803803</x:v>
      </x:c>
      <x:c r="N240" s="16" t="str">
        <x:f>IF(AND(E240&gt;0,J240&gt;0),"High-High",IF(AND(E240&lt;0,J240&lt;0),"Low-Low",IF(AND(E240&gt;0,J240&lt;0),"High-Low",IF(AND(E240&lt;0,J240&gt;0),"Low-High","Near Mean"))))</x:f>
        <x:v>High-Low</x:v>
      </x:c>
    </x:row>
    <x:row r="241">
      <x:c r="A241" s="34" t="n">
        <x:f>ROW()-1</x:f>
        <x:v>240</x:v>
      </x:c>
      <x:c r="B241" s="35" t="n">
        <x:f>Data!$AG241</x:f>
        <x:v>8</x:v>
      </x:c>
      <x:c r="C241" s="35" t="n">
        <x:f>Data!$AH241</x:f>
        <x:v>240</x:v>
      </x:c>
      <x:c r="D241" s="35" t="n">
        <x:f>Data!$AI241</x:f>
        <x:v>0</x:v>
      </x:c>
      <x:c r="E241" s="35" t="n">
        <x:f>B241-Results!$B$5</x:f>
        <x:v>-3.906009244992296</x:v>
      </x:c>
      <x:c r="F241" s="35" t="n">
        <x:f>IF(A241=1,1,IF(A241=Results!$B$4,1,2))</x:f>
        <x:v>2</x:v>
      </x:c>
      <x:c r="G241" s="35" t="n">
        <x:f>IF(A241=1,"",B240)</x:f>
        <x:v>16</x:v>
      </x:c>
      <x:c r="H241" s="35" t="n">
        <x:f>IF(A241=Results!$B$4,"",B242)</x:f>
        <x:v>17</x:v>
      </x:c>
      <x:c r="I241" s="35" t="n">
        <x:f>IF(A241=1,H241,IF(A241=Results!$B$4,G241,AVERAGE(G241,H241)))</x:f>
        <x:v>16.5</x:v>
      </x:c>
      <x:c r="J241" s="35" t="n">
        <x:f>I241-Results!$B$5</x:f>
        <x:v>4.593990755007704</x:v>
      </x:c>
      <x:c r="K241" s="35" t="n">
        <x:f>E241*J241</x:f>
        <x:v>-17.94417036046923</x:v>
      </x:c>
      <x:c r="L241" s="35" t="n">
        <x:f>E241^2</x:f>
        <x:v>15.256908221965285</x:v>
      </x:c>
      <x:c r="M241" s="35" t="n">
        <x:f>IF(Results!$B$8=0,"",K241/(Results!$B$8/Results!$B$4))</x:f>
        <x:v>-1.721914470446717</x:v>
      </x:c>
      <x:c r="N241" s="16" t="str">
        <x:f>IF(AND(E241&gt;0,J241&gt;0),"High-High",IF(AND(E241&lt;0,J241&lt;0),"Low-Low",IF(AND(E241&gt;0,J241&lt;0),"High-Low",IF(AND(E241&lt;0,J241&gt;0),"Low-High","Near Mean"))))</x:f>
        <x:v>Low-High</x:v>
      </x:c>
    </x:row>
    <x:row r="242">
      <x:c r="A242" s="34" t="n">
        <x:f>ROW()-1</x:f>
        <x:v>241</x:v>
      </x:c>
      <x:c r="B242" s="35" t="n">
        <x:f>Data!$AG242</x:f>
        <x:v>17</x:v>
      </x:c>
      <x:c r="C242" s="35" t="n">
        <x:f>Data!$AH242</x:f>
        <x:v>241</x:v>
      </x:c>
      <x:c r="D242" s="35" t="n">
        <x:f>Data!$AI242</x:f>
        <x:v>0</x:v>
      </x:c>
      <x:c r="E242" s="35" t="n">
        <x:f>B242-Results!$B$5</x:f>
        <x:v>5.093990755007704</x:v>
      </x:c>
      <x:c r="F242" s="35" t="n">
        <x:f>IF(A242=1,1,IF(A242=Results!$B$4,1,2))</x:f>
        <x:v>2</x:v>
      </x:c>
      <x:c r="G242" s="35" t="n">
        <x:f>IF(A242=1,"",B241)</x:f>
        <x:v>8</x:v>
      </x:c>
      <x:c r="H242" s="35" t="n">
        <x:f>IF(A242=Results!$B$4,"",B243)</x:f>
        <x:v>11</x:v>
      </x:c>
      <x:c r="I242" s="35" t="n">
        <x:f>IF(A242=1,H242,IF(A242=Results!$B$4,G242,AVERAGE(G242,H242)))</x:f>
        <x:v>9.5</x:v>
      </x:c>
      <x:c r="J242" s="35" t="n">
        <x:f>I242-Results!$B$5</x:f>
        <x:v>-2.406009244992296</x:v>
      </x:c>
      <x:c r="K242" s="35" t="n">
        <x:f>E242*J242</x:f>
        <x:v>-12.256188850453821</x:v>
      </x:c>
      <x:c r="L242" s="35" t="n">
        <x:f>E242^2</x:f>
        <x:v>25.94874181210396</x:v>
      </x:c>
      <x:c r="M242" s="35" t="n">
        <x:f>IF(Results!$B$8=0,"",K242/(Results!$B$8/Results!$B$4))</x:f>
        <x:v>-1.1760983377986771</x:v>
      </x:c>
      <x:c r="N242" s="16" t="str">
        <x:f>IF(AND(E242&gt;0,J242&gt;0),"High-High",IF(AND(E242&lt;0,J242&lt;0),"Low-Low",IF(AND(E242&gt;0,J242&lt;0),"High-Low",IF(AND(E242&lt;0,J242&gt;0),"Low-High","Near Mean"))))</x:f>
        <x:v>High-Low</x:v>
      </x:c>
    </x:row>
    <x:row r="243">
      <x:c r="A243" s="34" t="n">
        <x:f>ROW()-1</x:f>
        <x:v>242</x:v>
      </x:c>
      <x:c r="B243" s="35" t="n">
        <x:f>Data!$AG243</x:f>
        <x:v>11</x:v>
      </x:c>
      <x:c r="C243" s="35" t="n">
        <x:f>Data!$AH243</x:f>
        <x:v>242</x:v>
      </x:c>
      <x:c r="D243" s="35" t="n">
        <x:f>Data!$AI243</x:f>
        <x:v>0</x:v>
      </x:c>
      <x:c r="E243" s="35" t="n">
        <x:f>B243-Results!$B$5</x:f>
        <x:v>-0.9060092449922958</x:v>
      </x:c>
      <x:c r="F243" s="35" t="n">
        <x:f>IF(A243=1,1,IF(A243=Results!$B$4,1,2))</x:f>
        <x:v>2</x:v>
      </x:c>
      <x:c r="G243" s="35" t="n">
        <x:f>IF(A243=1,"",B242)</x:f>
        <x:v>17</x:v>
      </x:c>
      <x:c r="H243" s="35" t="n">
        <x:f>IF(A243=Results!$B$4,"",B244)</x:f>
        <x:v>11</x:v>
      </x:c>
      <x:c r="I243" s="35" t="n">
        <x:f>IF(A243=1,H243,IF(A243=Results!$B$4,G243,AVERAGE(G243,H243)))</x:f>
        <x:v>14</x:v>
      </x:c>
      <x:c r="J243" s="35" t="n">
        <x:f>I243-Results!$B$5</x:f>
        <x:v>2.093990755007704</x:v>
      </x:c>
      <x:c r="K243" s="35" t="n">
        <x:f>E243*J243</x:f>
        <x:v>-1.8971749829653777</x:v>
      </x:c>
      <x:c r="L243" s="35" t="n">
        <x:f>E243^2</x:f>
        <x:v>0.82085275201151</x:v>
      </x:c>
      <x:c r="M243" s="35" t="n">
        <x:f>IF(Results!$B$8=0,"",K243/(Results!$B$8/Results!$B$4))</x:f>
        <x:v>-0.18205205314670025</x:v>
      </x:c>
      <x:c r="N243" s="16" t="str">
        <x:f>IF(AND(E243&gt;0,J243&gt;0),"High-High",IF(AND(E243&lt;0,J243&lt;0),"Low-Low",IF(AND(E243&gt;0,J243&lt;0),"High-Low",IF(AND(E243&lt;0,J243&gt;0),"Low-High","Near Mean"))))</x:f>
        <x:v>Low-High</x:v>
      </x:c>
    </x:row>
    <x:row r="244">
      <x:c r="A244" s="34" t="n">
        <x:f>ROW()-1</x:f>
        <x:v>243</x:v>
      </x:c>
      <x:c r="B244" s="35" t="n">
        <x:f>Data!$AG244</x:f>
        <x:v>11</x:v>
      </x:c>
      <x:c r="C244" s="35" t="n">
        <x:f>Data!$AH244</x:f>
        <x:v>243</x:v>
      </x:c>
      <x:c r="D244" s="35" t="n">
        <x:f>Data!$AI244</x:f>
        <x:v>0</x:v>
      </x:c>
      <x:c r="E244" s="35" t="n">
        <x:f>B244-Results!$B$5</x:f>
        <x:v>-0.9060092449922958</x:v>
      </x:c>
      <x:c r="F244" s="35" t="n">
        <x:f>IF(A244=1,1,IF(A244=Results!$B$4,1,2))</x:f>
        <x:v>2</x:v>
      </x:c>
      <x:c r="G244" s="35" t="n">
        <x:f>IF(A244=1,"",B243)</x:f>
        <x:v>11</x:v>
      </x:c>
      <x:c r="H244" s="35" t="n">
        <x:f>IF(A244=Results!$B$4,"",B245)</x:f>
        <x:v>16</x:v>
      </x:c>
      <x:c r="I244" s="35" t="n">
        <x:f>IF(A244=1,H244,IF(A244=Results!$B$4,G244,AVERAGE(G244,H244)))</x:f>
        <x:v>13.5</x:v>
      </x:c>
      <x:c r="J244" s="35" t="n">
        <x:f>I244-Results!$B$5</x:f>
        <x:v>1.5939907550077042</x:v>
      </x:c>
      <x:c r="K244" s="35" t="n">
        <x:f>E244*J244</x:f>
        <x:v>-1.4441703604692298</x:v>
      </x:c>
      <x:c r="L244" s="35" t="n">
        <x:f>E244^2</x:f>
        <x:v>0.82085275201151</x:v>
      </x:c>
      <x:c r="M244" s="35" t="n">
        <x:f>IF(Results!$B$8=0,"",K244/(Results!$B$8/Results!$B$4))</x:f>
        <x:v>-0.13858193449614528</x:v>
      </x:c>
      <x:c r="N244" s="16" t="str">
        <x:f>IF(AND(E244&gt;0,J244&gt;0),"High-High",IF(AND(E244&lt;0,J244&lt;0),"Low-Low",IF(AND(E244&gt;0,J244&lt;0),"High-Low",IF(AND(E244&lt;0,J244&gt;0),"Low-High","Near Mean"))))</x:f>
        <x:v>Low-High</x:v>
      </x:c>
    </x:row>
    <x:row r="245">
      <x:c r="A245" s="34" t="n">
        <x:f>ROW()-1</x:f>
        <x:v>244</x:v>
      </x:c>
      <x:c r="B245" s="35" t="n">
        <x:f>Data!$AG245</x:f>
        <x:v>16</x:v>
      </x:c>
      <x:c r="C245" s="35" t="n">
        <x:f>Data!$AH245</x:f>
        <x:v>244</x:v>
      </x:c>
      <x:c r="D245" s="35" t="n">
        <x:f>Data!$AI245</x:f>
        <x:v>0</x:v>
      </x:c>
      <x:c r="E245" s="35" t="n">
        <x:f>B245-Results!$B$5</x:f>
        <x:v>4.093990755007704</x:v>
      </x:c>
      <x:c r="F245" s="35" t="n">
        <x:f>IF(A245=1,1,IF(A245=Results!$B$4,1,2))</x:f>
        <x:v>2</x:v>
      </x:c>
      <x:c r="G245" s="35" t="n">
        <x:f>IF(A245=1,"",B244)</x:f>
        <x:v>11</x:v>
      </x:c>
      <x:c r="H245" s="35" t="n">
        <x:f>IF(A245=Results!$B$4,"",B246)</x:f>
        <x:v>12</x:v>
      </x:c>
      <x:c r="I245" s="35" t="n">
        <x:f>IF(A245=1,H245,IF(A245=Results!$B$4,G245,AVERAGE(G245,H245)))</x:f>
        <x:v>11.5</x:v>
      </x:c>
      <x:c r="J245" s="35" t="n">
        <x:f>I245-Results!$B$5</x:f>
        <x:v>-0.40600924499229585</x:v>
      </x:c>
      <x:c r="K245" s="35" t="n">
        <x:f>E245*J245</x:f>
        <x:v>-1.6621980954461173</x:v>
      </x:c>
      <x:c r="L245" s="35" t="n">
        <x:f>E245^2</x:f>
        <x:v>16.760760302088553</x:v>
      </x:c>
      <x:c r="M245" s="35" t="n">
        <x:f>IF(Results!$B$8=0,"",K245/(Results!$B$8/Results!$B$4))</x:f>
        <x:v>-0.15950377731605525</x:v>
      </x:c>
      <x:c r="N245" s="16" t="str">
        <x:f>IF(AND(E245&gt;0,J245&gt;0),"High-High",IF(AND(E245&lt;0,J245&lt;0),"Low-Low",IF(AND(E245&gt;0,J245&lt;0),"High-Low",IF(AND(E245&lt;0,J245&gt;0),"Low-High","Near Mean"))))</x:f>
        <x:v>High-Low</x:v>
      </x:c>
    </x:row>
    <x:row r="246">
      <x:c r="A246" s="34" t="n">
        <x:f>ROW()-1</x:f>
        <x:v>245</x:v>
      </x:c>
      <x:c r="B246" s="35" t="n">
        <x:f>Data!$AG246</x:f>
        <x:v>12</x:v>
      </x:c>
      <x:c r="C246" s="35" t="n">
        <x:f>Data!$AH246</x:f>
        <x:v>245</x:v>
      </x:c>
      <x:c r="D246" s="35" t="n">
        <x:f>Data!$AI246</x:f>
        <x:v>0</x:v>
      </x:c>
      <x:c r="E246" s="35" t="n">
        <x:f>B246-Results!$B$5</x:f>
        <x:v>0.09399075500770415</x:v>
      </x:c>
      <x:c r="F246" s="35" t="n">
        <x:f>IF(A246=1,1,IF(A246=Results!$B$4,1,2))</x:f>
        <x:v>2</x:v>
      </x:c>
      <x:c r="G246" s="35" t="n">
        <x:f>IF(A246=1,"",B245)</x:f>
        <x:v>16</x:v>
      </x:c>
      <x:c r="H246" s="35" t="n">
        <x:f>IF(A246=Results!$B$4,"",B247)</x:f>
        <x:v>13</x:v>
      </x:c>
      <x:c r="I246" s="35" t="n">
        <x:f>IF(A246=1,H246,IF(A246=Results!$B$4,G246,AVERAGE(G246,H246)))</x:f>
        <x:v>14.5</x:v>
      </x:c>
      <x:c r="J246" s="35" t="n">
        <x:f>I246-Results!$B$5</x:f>
        <x:v>2.593990755007704</x:v>
      </x:c>
      <x:c r="K246" s="35" t="n">
        <x:f>E246*J246</x:f>
        <x:v>0.24381114954617863</x:v>
      </x:c>
      <x:c r="L246" s="35" t="n">
        <x:f>E246^2</x:f>
        <x:v>0.008834262026918263</x:v>
      </x:c>
      <x:c r="M246" s="35" t="n">
        <x:f>IF(Results!$B$8=0,"",K246/(Results!$B$8/Results!$B$4))</x:f>
        <x:v>0.023396007618422737</x:v>
      </x:c>
      <x:c r="N246" s="16" t="str">
        <x:f>IF(AND(E246&gt;0,J246&gt;0),"High-High",IF(AND(E246&lt;0,J246&lt;0),"Low-Low",IF(AND(E246&gt;0,J246&lt;0),"High-Low",IF(AND(E246&lt;0,J246&gt;0),"Low-High","Near Mean"))))</x:f>
        <x:v>High-High</x:v>
      </x:c>
    </x:row>
    <x:row r="247">
      <x:c r="A247" s="34" t="n">
        <x:f>ROW()-1</x:f>
        <x:v>246</x:v>
      </x:c>
      <x:c r="B247" s="35" t="n">
        <x:f>Data!$AG247</x:f>
        <x:v>13</x:v>
      </x:c>
      <x:c r="C247" s="35" t="n">
        <x:f>Data!$AH247</x:f>
        <x:v>246</x:v>
      </x:c>
      <x:c r="D247" s="35" t="n">
        <x:f>Data!$AI247</x:f>
        <x:v>0</x:v>
      </x:c>
      <x:c r="E247" s="35" t="n">
        <x:f>B247-Results!$B$5</x:f>
        <x:v>1.0939907550077042</x:v>
      </x:c>
      <x:c r="F247" s="35" t="n">
        <x:f>IF(A247=1,1,IF(A247=Results!$B$4,1,2))</x:f>
        <x:v>2</x:v>
      </x:c>
      <x:c r="G247" s="35" t="n">
        <x:f>IF(A247=1,"",B246)</x:f>
        <x:v>12</x:v>
      </x:c>
      <x:c r="H247" s="35" t="n">
        <x:f>IF(A247=Results!$B$4,"",B248)</x:f>
        <x:v>13</x:v>
      </x:c>
      <x:c r="I247" s="35" t="n">
        <x:f>IF(A247=1,H247,IF(A247=Results!$B$4,G247,AVERAGE(G247,H247)))</x:f>
        <x:v>12.5</x:v>
      </x:c>
      <x:c r="J247" s="35" t="n">
        <x:f>I247-Results!$B$5</x:f>
        <x:v>0.5939907550077042</x:v>
      </x:c>
      <x:c r="K247" s="35" t="n">
        <x:f>E247*J247</x:f>
        <x:v>0.6498203945384745</x:v>
      </x:c>
      <x:c r="L247" s="35" t="n">
        <x:f>E247^2</x:f>
        <x:v>1.1968157720423265</x:v>
      </x:c>
      <x:c r="M247" s="35" t="n">
        <x:f>IF(Results!$B$8=0,"",K247/(Results!$B$8/Results!$B$4))</x:f>
        <x:v>0.062356471102848726</x:v>
      </x:c>
      <x:c r="N247" s="16" t="str">
        <x:f>IF(AND(E247&gt;0,J247&gt;0),"High-High",IF(AND(E247&lt;0,J247&lt;0),"Low-Low",IF(AND(E247&gt;0,J247&lt;0),"High-Low",IF(AND(E247&lt;0,J247&gt;0),"Low-High","Near Mean"))))</x:f>
        <x:v>High-High</x:v>
      </x:c>
    </x:row>
    <x:row r="248">
      <x:c r="A248" s="34" t="n">
        <x:f>ROW()-1</x:f>
        <x:v>247</x:v>
      </x:c>
      <x:c r="B248" s="35" t="n">
        <x:f>Data!$AG248</x:f>
        <x:v>13</x:v>
      </x:c>
      <x:c r="C248" s="35" t="n">
        <x:f>Data!$AH248</x:f>
        <x:v>247</x:v>
      </x:c>
      <x:c r="D248" s="35" t="n">
        <x:f>Data!$AI248</x:f>
        <x:v>0</x:v>
      </x:c>
      <x:c r="E248" s="35" t="n">
        <x:f>B248-Results!$B$5</x:f>
        <x:v>1.0939907550077042</x:v>
      </x:c>
      <x:c r="F248" s="35" t="n">
        <x:f>IF(A248=1,1,IF(A248=Results!$B$4,1,2))</x:f>
        <x:v>2</x:v>
      </x:c>
      <x:c r="G248" s="35" t="n">
        <x:f>IF(A248=1,"",B247)</x:f>
        <x:v>13</x:v>
      </x:c>
      <x:c r="H248" s="35" t="n">
        <x:f>IF(A248=Results!$B$4,"",B249)</x:f>
        <x:v>14</x:v>
      </x:c>
      <x:c r="I248" s="35" t="n">
        <x:f>IF(A248=1,H248,IF(A248=Results!$B$4,G248,AVERAGE(G248,H248)))</x:f>
        <x:v>13.5</x:v>
      </x:c>
      <x:c r="J248" s="35" t="n">
        <x:f>I248-Results!$B$5</x:f>
        <x:v>1.5939907550077042</x:v>
      </x:c>
      <x:c r="K248" s="35" t="n">
        <x:f>E248*J248</x:f>
        <x:v>1.7438111495461786</x:v>
      </x:c>
      <x:c r="L248" s="35" t="n">
        <x:f>E248^2</x:f>
        <x:v>1.1968157720423265</x:v>
      </x:c>
      <x:c r="M248" s="35" t="n">
        <x:f>IF(Results!$B$8=0,"",K248/(Results!$B$8/Results!$B$4))</x:f>
        <x:v>0.1673353290684747</x:v>
      </x:c>
      <x:c r="N248" s="16" t="str">
        <x:f>IF(AND(E248&gt;0,J248&gt;0),"High-High",IF(AND(E248&lt;0,J248&lt;0),"Low-Low",IF(AND(E248&gt;0,J248&lt;0),"High-Low",IF(AND(E248&lt;0,J248&gt;0),"Low-High","Near Mean"))))</x:f>
        <x:v>High-High</x:v>
      </x:c>
    </x:row>
    <x:row r="249">
      <x:c r="A249" s="34" t="n">
        <x:f>ROW()-1</x:f>
        <x:v>248</x:v>
      </x:c>
      <x:c r="B249" s="35" t="n">
        <x:f>Data!$AG249</x:f>
        <x:v>14</x:v>
      </x:c>
      <x:c r="C249" s="35" t="n">
        <x:f>Data!$AH249</x:f>
        <x:v>248</x:v>
      </x:c>
      <x:c r="D249" s="35" t="n">
        <x:f>Data!$AI249</x:f>
        <x:v>0</x:v>
      </x:c>
      <x:c r="E249" s="35" t="n">
        <x:f>B249-Results!$B$5</x:f>
        <x:v>2.093990755007704</x:v>
      </x:c>
      <x:c r="F249" s="35" t="n">
        <x:f>IF(A249=1,1,IF(A249=Results!$B$4,1,2))</x:f>
        <x:v>2</x:v>
      </x:c>
      <x:c r="G249" s="35" t="n">
        <x:f>IF(A249=1,"",B248)</x:f>
        <x:v>13</x:v>
      </x:c>
      <x:c r="H249" s="35" t="n">
        <x:f>IF(A249=Results!$B$4,"",B250)</x:f>
        <x:v>9</x:v>
      </x:c>
      <x:c r="I249" s="35" t="n">
        <x:f>IF(A249=1,H249,IF(A249=Results!$B$4,G249,AVERAGE(G249,H249)))</x:f>
        <x:v>11</x:v>
      </x:c>
      <x:c r="J249" s="35" t="n">
        <x:f>I249-Results!$B$5</x:f>
        <x:v>-0.9060092449922958</x:v>
      </x:c>
      <x:c r="K249" s="35" t="n">
        <x:f>E249*J249</x:f>
        <x:v>-1.8971749829653777</x:v>
      </x:c>
      <x:c r="L249" s="35" t="n">
        <x:f>E249^2</x:f>
        <x:v>4.384797282057735</x:v>
      </x:c>
      <x:c r="M249" s="35" t="n">
        <x:f>IF(Results!$B$8=0,"",K249/(Results!$B$8/Results!$B$4))</x:f>
        <x:v>-0.18205205314670025</x:v>
      </x:c>
      <x:c r="N249" s="16" t="str">
        <x:f>IF(AND(E249&gt;0,J249&gt;0),"High-High",IF(AND(E249&lt;0,J249&lt;0),"Low-Low",IF(AND(E249&gt;0,J249&lt;0),"High-Low",IF(AND(E249&lt;0,J249&gt;0),"Low-High","Near Mean"))))</x:f>
        <x:v>High-Low</x:v>
      </x:c>
    </x:row>
    <x:row r="250">
      <x:c r="A250" s="34" t="n">
        <x:f>ROW()-1</x:f>
        <x:v>249</x:v>
      </x:c>
      <x:c r="B250" s="35" t="n">
        <x:f>Data!$AG250</x:f>
        <x:v>9</x:v>
      </x:c>
      <x:c r="C250" s="35" t="n">
        <x:f>Data!$AH250</x:f>
        <x:v>249</x:v>
      </x:c>
      <x:c r="D250" s="35" t="n">
        <x:f>Data!$AI250</x:f>
        <x:v>0</x:v>
      </x:c>
      <x:c r="E250" s="35" t="n">
        <x:f>B250-Results!$B$5</x:f>
        <x:v>-2.906009244992296</x:v>
      </x:c>
      <x:c r="F250" s="35" t="n">
        <x:f>IF(A250=1,1,IF(A250=Results!$B$4,1,2))</x:f>
        <x:v>2</x:v>
      </x:c>
      <x:c r="G250" s="35" t="n">
        <x:f>IF(A250=1,"",B249)</x:f>
        <x:v>14</x:v>
      </x:c>
      <x:c r="H250" s="35" t="n">
        <x:f>IF(A250=Results!$B$4,"",B251)</x:f>
        <x:v>12</x:v>
      </x:c>
      <x:c r="I250" s="35" t="n">
        <x:f>IF(A250=1,H250,IF(A250=Results!$B$4,G250,AVERAGE(G250,H250)))</x:f>
        <x:v>13</x:v>
      </x:c>
      <x:c r="J250" s="35" t="n">
        <x:f>I250-Results!$B$5</x:f>
        <x:v>1.0939907550077042</x:v>
      </x:c>
      <x:c r="K250" s="35" t="n">
        <x:f>E250*J250</x:f>
        <x:v>-3.17914724798849</x:v>
      </x:c>
      <x:c r="L250" s="35" t="n">
        <x:f>E250^2</x:f>
        <x:v>8.444889731980693</x:v>
      </x:c>
      <x:c r="M250" s="35" t="n">
        <x:f>IF(Results!$B$8=0,"",K250/(Results!$B$8/Results!$B$4))</x:f>
        <x:v>-0.30506953177684226</x:v>
      </x:c>
      <x:c r="N250" s="16" t="str">
        <x:f>IF(AND(E250&gt;0,J250&gt;0),"High-High",IF(AND(E250&lt;0,J250&lt;0),"Low-Low",IF(AND(E250&gt;0,J250&lt;0),"High-Low",IF(AND(E250&lt;0,J250&gt;0),"Low-High","Near Mean"))))</x:f>
        <x:v>Low-High</x:v>
      </x:c>
    </x:row>
    <x:row r="251">
      <x:c r="A251" s="34" t="n">
        <x:f>ROW()-1</x:f>
        <x:v>250</x:v>
      </x:c>
      <x:c r="B251" s="35" t="n">
        <x:f>Data!$AG251</x:f>
        <x:v>12</x:v>
      </x:c>
      <x:c r="C251" s="35" t="n">
        <x:f>Data!$AH251</x:f>
        <x:v>250</x:v>
      </x:c>
      <x:c r="D251" s="35" t="n">
        <x:f>Data!$AI251</x:f>
        <x:v>0</x:v>
      </x:c>
      <x:c r="E251" s="35" t="n">
        <x:f>B251-Results!$B$5</x:f>
        <x:v>0.09399075500770415</x:v>
      </x:c>
      <x:c r="F251" s="35" t="n">
        <x:f>IF(A251=1,1,IF(A251=Results!$B$4,1,2))</x:f>
        <x:v>2</x:v>
      </x:c>
      <x:c r="G251" s="35" t="n">
        <x:f>IF(A251=1,"",B250)</x:f>
        <x:v>9</x:v>
      </x:c>
      <x:c r="H251" s="35" t="n">
        <x:f>IF(A251=Results!$B$4,"",B252)</x:f>
        <x:v>16</x:v>
      </x:c>
      <x:c r="I251" s="35" t="n">
        <x:f>IF(A251=1,H251,IF(A251=Results!$B$4,G251,AVERAGE(G251,H251)))</x:f>
        <x:v>12.5</x:v>
      </x:c>
      <x:c r="J251" s="35" t="n">
        <x:f>I251-Results!$B$5</x:f>
        <x:v>0.5939907550077042</x:v>
      </x:c>
      <x:c r="K251" s="35" t="n">
        <x:f>E251*J251</x:f>
        <x:v>0.05582963953077034</x:v>
      </x:c>
      <x:c r="L251" s="35" t="n">
        <x:f>E251^2</x:f>
        <x:v>0.008834262026918263</x:v>
      </x:c>
      <x:c r="M251" s="35" t="n">
        <x:f>IF(Results!$B$8=0,"",K251/(Results!$B$8/Results!$B$4))</x:f>
        <x:v>0.0053573869539067205</x:v>
      </x:c>
      <x:c r="N251" s="16" t="str">
        <x:f>IF(AND(E251&gt;0,J251&gt;0),"High-High",IF(AND(E251&lt;0,J251&lt;0),"Low-Low",IF(AND(E251&gt;0,J251&lt;0),"High-Low",IF(AND(E251&lt;0,J251&gt;0),"Low-High","Near Mean"))))</x:f>
        <x:v>High-High</x:v>
      </x:c>
    </x:row>
    <x:row r="252">
      <x:c r="A252" s="34" t="n">
        <x:f>ROW()-1</x:f>
        <x:v>251</x:v>
      </x:c>
      <x:c r="B252" s="35" t="n">
        <x:f>Data!$AG252</x:f>
        <x:v>16</x:v>
      </x:c>
      <x:c r="C252" s="35" t="n">
        <x:f>Data!$AH252</x:f>
        <x:v>251</x:v>
      </x:c>
      <x:c r="D252" s="35" t="n">
        <x:f>Data!$AI252</x:f>
        <x:v>0</x:v>
      </x:c>
      <x:c r="E252" s="35" t="n">
        <x:f>B252-Results!$B$5</x:f>
        <x:v>4.093990755007704</x:v>
      </x:c>
      <x:c r="F252" s="35" t="n">
        <x:f>IF(A252=1,1,IF(A252=Results!$B$4,1,2))</x:f>
        <x:v>2</x:v>
      </x:c>
      <x:c r="G252" s="35" t="n">
        <x:f>IF(A252=1,"",B251)</x:f>
        <x:v>12</x:v>
      </x:c>
      <x:c r="H252" s="35" t="n">
        <x:f>IF(A252=Results!$B$4,"",B253)</x:f>
        <x:v>10</x:v>
      </x:c>
      <x:c r="I252" s="35" t="n">
        <x:f>IF(A252=1,H252,IF(A252=Results!$B$4,G252,AVERAGE(G252,H252)))</x:f>
        <x:v>11</x:v>
      </x:c>
      <x:c r="J252" s="35" t="n">
        <x:f>I252-Results!$B$5</x:f>
        <x:v>-0.9060092449922958</x:v>
      </x:c>
      <x:c r="K252" s="35" t="n">
        <x:f>E252*J252</x:f>
        <x:v>-3.7091934729499694</x:v>
      </x:c>
      <x:c r="L252" s="35" t="n">
        <x:f>E252^2</x:f>
        <x:v>16.760760302088553</x:v>
      </x:c>
      <x:c r="M252" s="35" t="n">
        <x:f>IF(Results!$B$8=0,"",K252/(Results!$B$8/Results!$B$4))</x:f>
        <x:v>-0.35593252774892026</x:v>
      </x:c>
      <x:c r="N252" s="16" t="str">
        <x:f>IF(AND(E252&gt;0,J252&gt;0),"High-High",IF(AND(E252&lt;0,J252&lt;0),"Low-Low",IF(AND(E252&gt;0,J252&lt;0),"High-Low",IF(AND(E252&lt;0,J252&gt;0),"Low-High","Near Mean"))))</x:f>
        <x:v>High-Low</x:v>
      </x:c>
    </x:row>
    <x:row r="253">
      <x:c r="A253" s="34" t="n">
        <x:f>ROW()-1</x:f>
        <x:v>252</x:v>
      </x:c>
      <x:c r="B253" s="35" t="n">
        <x:f>Data!$AG253</x:f>
        <x:v>10</x:v>
      </x:c>
      <x:c r="C253" s="35" t="n">
        <x:f>Data!$AH253</x:f>
        <x:v>252</x:v>
      </x:c>
      <x:c r="D253" s="35" t="n">
        <x:f>Data!$AI253</x:f>
        <x:v>0</x:v>
      </x:c>
      <x:c r="E253" s="35" t="n">
        <x:f>B253-Results!$B$5</x:f>
        <x:v>-1.9060092449922958</x:v>
      </x:c>
      <x:c r="F253" s="35" t="n">
        <x:f>IF(A253=1,1,IF(A253=Results!$B$4,1,2))</x:f>
        <x:v>2</x:v>
      </x:c>
      <x:c r="G253" s="35" t="n">
        <x:f>IF(A253=1,"",B252)</x:f>
        <x:v>16</x:v>
      </x:c>
      <x:c r="H253" s="35" t="n">
        <x:f>IF(A253=Results!$B$4,"",B254)</x:f>
        <x:v>13</x:v>
      </x:c>
      <x:c r="I253" s="35" t="n">
        <x:f>IF(A253=1,H253,IF(A253=Results!$B$4,G253,AVERAGE(G253,H253)))</x:f>
        <x:v>14.5</x:v>
      </x:c>
      <x:c r="J253" s="35" t="n">
        <x:f>I253-Results!$B$5</x:f>
        <x:v>2.593990755007704</x:v>
      </x:c>
      <x:c r="K253" s="35" t="n">
        <x:f>E253*J253</x:f>
        <x:v>-4.944170360469229</x:v>
      </x:c>
      <x:c r="L253" s="35" t="n">
        <x:f>E253^2</x:f>
        <x:v>3.6328712419961016</x:v>
      </x:c>
      <x:c r="M253" s="35" t="n">
        <x:f>IF(Results!$B$8=0,"",K253/(Results!$B$8/Results!$B$4))</x:f>
        <x:v>-0.4744403512129332</x:v>
      </x:c>
      <x:c r="N253" s="16" t="str">
        <x:f>IF(AND(E253&gt;0,J253&gt;0),"High-High",IF(AND(E253&lt;0,J253&lt;0),"Low-Low",IF(AND(E253&gt;0,J253&lt;0),"High-Low",IF(AND(E253&lt;0,J253&gt;0),"Low-High","Near Mean"))))</x:f>
        <x:v>Low-High</x:v>
      </x:c>
    </x:row>
    <x:row r="254">
      <x:c r="A254" s="34" t="n">
        <x:f>ROW()-1</x:f>
        <x:v>253</x:v>
      </x:c>
      <x:c r="B254" s="35" t="n">
        <x:f>Data!$AG254</x:f>
        <x:v>13</x:v>
      </x:c>
      <x:c r="C254" s="35" t="n">
        <x:f>Data!$AH254</x:f>
        <x:v>253</x:v>
      </x:c>
      <x:c r="D254" s="35" t="n">
        <x:f>Data!$AI254</x:f>
        <x:v>0</x:v>
      </x:c>
      <x:c r="E254" s="35" t="n">
        <x:f>B254-Results!$B$5</x:f>
        <x:v>1.0939907550077042</x:v>
      </x:c>
      <x:c r="F254" s="35" t="n">
        <x:f>IF(A254=1,1,IF(A254=Results!$B$4,1,2))</x:f>
        <x:v>2</x:v>
      </x:c>
      <x:c r="G254" s="35" t="n">
        <x:f>IF(A254=1,"",B253)</x:f>
        <x:v>10</x:v>
      </x:c>
      <x:c r="H254" s="35" t="n">
        <x:f>IF(A254=Results!$B$4,"",B255)</x:f>
        <x:v>10</x:v>
      </x:c>
      <x:c r="I254" s="35" t="n">
        <x:f>IF(A254=1,H254,IF(A254=Results!$B$4,G254,AVERAGE(G254,H254)))</x:f>
        <x:v>10</x:v>
      </x:c>
      <x:c r="J254" s="35" t="n">
        <x:f>I254-Results!$B$5</x:f>
        <x:v>-1.9060092449922958</x:v>
      </x:c>
      <x:c r="K254" s="35" t="n">
        <x:f>E254*J254</x:f>
        <x:v>-2.085156492980786</x:v>
      </x:c>
      <x:c r="L254" s="35" t="n">
        <x:f>E254^2</x:f>
        <x:v>1.1968157720423265</x:v>
      </x:c>
      <x:c r="M254" s="35" t="n">
        <x:f>IF(Results!$B$8=0,"",K254/(Results!$B$8/Results!$B$4))</x:f>
        <x:v>-0.20009067381121629</x:v>
      </x:c>
      <x:c r="N254" s="16" t="str">
        <x:f>IF(AND(E254&gt;0,J254&gt;0),"High-High",IF(AND(E254&lt;0,J254&lt;0),"Low-Low",IF(AND(E254&gt;0,J254&lt;0),"High-Low",IF(AND(E254&lt;0,J254&gt;0),"Low-High","Near Mean"))))</x:f>
        <x:v>High-Low</x:v>
      </x:c>
    </x:row>
    <x:row r="255">
      <x:c r="A255" s="34" t="n">
        <x:f>ROW()-1</x:f>
        <x:v>254</x:v>
      </x:c>
      <x:c r="B255" s="35" t="n">
        <x:f>Data!$AG255</x:f>
        <x:v>10</x:v>
      </x:c>
      <x:c r="C255" s="35" t="n">
        <x:f>Data!$AH255</x:f>
        <x:v>254</x:v>
      </x:c>
      <x:c r="D255" s="35" t="n">
        <x:f>Data!$AI255</x:f>
        <x:v>0</x:v>
      </x:c>
      <x:c r="E255" s="35" t="n">
        <x:f>B255-Results!$B$5</x:f>
        <x:v>-1.9060092449922958</x:v>
      </x:c>
      <x:c r="F255" s="35" t="n">
        <x:f>IF(A255=1,1,IF(A255=Results!$B$4,1,2))</x:f>
        <x:v>2</x:v>
      </x:c>
      <x:c r="G255" s="35" t="n">
        <x:f>IF(A255=1,"",B254)</x:f>
        <x:v>13</x:v>
      </x:c>
      <x:c r="H255" s="35" t="n">
        <x:f>IF(A255=Results!$B$4,"",B256)</x:f>
        <x:v>10</x:v>
      </x:c>
      <x:c r="I255" s="35" t="n">
        <x:f>IF(A255=1,H255,IF(A255=Results!$B$4,G255,AVERAGE(G255,H255)))</x:f>
        <x:v>11.5</x:v>
      </x:c>
      <x:c r="J255" s="35" t="n">
        <x:f>I255-Results!$B$5</x:f>
        <x:v>-0.40600924499229585</x:v>
      </x:c>
      <x:c r="K255" s="35" t="n">
        <x:f>E255*J255</x:f>
        <x:v>0.7738573745076579</x:v>
      </x:c>
      <x:c r="L255" s="35" t="n">
        <x:f>E255^2</x:f>
        <x:v>3.6328712419961016</x:v>
      </x:c>
      <x:c r="M255" s="35" t="n">
        <x:f>IF(Results!$B$8=0,"",K255/(Results!$B$8/Results!$B$4))</x:f>
        <x:v>0.0742590035905007</x:v>
      </x:c>
      <x:c r="N255" s="16" t="str">
        <x:f>IF(AND(E255&gt;0,J255&gt;0),"High-High",IF(AND(E255&lt;0,J255&lt;0),"Low-Low",IF(AND(E255&gt;0,J255&lt;0),"High-Low",IF(AND(E255&lt;0,J255&gt;0),"Low-High","Near Mean"))))</x:f>
        <x:v>Low-Low</x:v>
      </x:c>
    </x:row>
    <x:row r="256">
      <x:c r="A256" s="34" t="n">
        <x:f>ROW()-1</x:f>
        <x:v>255</x:v>
      </x:c>
      <x:c r="B256" s="35" t="n">
        <x:f>Data!$AG256</x:f>
        <x:v>10</x:v>
      </x:c>
      <x:c r="C256" s="35" t="n">
        <x:f>Data!$AH256</x:f>
        <x:v>255</x:v>
      </x:c>
      <x:c r="D256" s="35" t="n">
        <x:f>Data!$AI256</x:f>
        <x:v>0</x:v>
      </x:c>
      <x:c r="E256" s="35" t="n">
        <x:f>B256-Results!$B$5</x:f>
        <x:v>-1.9060092449922958</x:v>
      </x:c>
      <x:c r="F256" s="35" t="n">
        <x:f>IF(A256=1,1,IF(A256=Results!$B$4,1,2))</x:f>
        <x:v>2</x:v>
      </x:c>
      <x:c r="G256" s="35" t="n">
        <x:f>IF(A256=1,"",B255)</x:f>
        <x:v>10</x:v>
      </x:c>
      <x:c r="H256" s="35" t="n">
        <x:f>IF(A256=Results!$B$4,"",B257)</x:f>
        <x:v>7</x:v>
      </x:c>
      <x:c r="I256" s="35" t="n">
        <x:f>IF(A256=1,H256,IF(A256=Results!$B$4,G256,AVERAGE(G256,H256)))</x:f>
        <x:v>8.5</x:v>
      </x:c>
      <x:c r="J256" s="35" t="n">
        <x:f>I256-Results!$B$5</x:f>
        <x:v>-3.406009244992296</x:v>
      </x:c>
      <x:c r="K256" s="35" t="n">
        <x:f>E256*J256</x:f>
        <x:v>6.491885109484546</x:v>
      </x:c>
      <x:c r="L256" s="35" t="n">
        <x:f>E256^2</x:f>
        <x:v>3.6328712419961016</x:v>
      </x:c>
      <x:c r="M256" s="35" t="n">
        <x:f>IF(Results!$B$8=0,"",K256/(Results!$B$8/Results!$B$4))</x:f>
        <x:v>0.6229583583939347</x:v>
      </x:c>
      <x:c r="N256" s="16" t="str">
        <x:f>IF(AND(E256&gt;0,J256&gt;0),"High-High",IF(AND(E256&lt;0,J256&lt;0),"Low-Low",IF(AND(E256&gt;0,J256&lt;0),"High-Low",IF(AND(E256&lt;0,J256&gt;0),"Low-High","Near Mean"))))</x:f>
        <x:v>Low-Low</x:v>
      </x:c>
    </x:row>
    <x:row r="257">
      <x:c r="A257" s="34" t="n">
        <x:f>ROW()-1</x:f>
        <x:v>256</x:v>
      </x:c>
      <x:c r="B257" s="35" t="n">
        <x:f>Data!$AG257</x:f>
        <x:v>7</x:v>
      </x:c>
      <x:c r="C257" s="35" t="n">
        <x:f>Data!$AH257</x:f>
        <x:v>256</x:v>
      </x:c>
      <x:c r="D257" s="35" t="n">
        <x:f>Data!$AI257</x:f>
        <x:v>0</x:v>
      </x:c>
      <x:c r="E257" s="35" t="n">
        <x:f>B257-Results!$B$5</x:f>
        <x:v>-4.906009244992296</x:v>
      </x:c>
      <x:c r="F257" s="35" t="n">
        <x:f>IF(A257=1,1,IF(A257=Results!$B$4,1,2))</x:f>
        <x:v>2</x:v>
      </x:c>
      <x:c r="G257" s="35" t="n">
        <x:f>IF(A257=1,"",B256)</x:f>
        <x:v>10</x:v>
      </x:c>
      <x:c r="H257" s="35" t="n">
        <x:f>IF(A257=Results!$B$4,"",B258)</x:f>
        <x:v>8</x:v>
      </x:c>
      <x:c r="I257" s="35" t="n">
        <x:f>IF(A257=1,H257,IF(A257=Results!$B$4,G257,AVERAGE(G257,H257)))</x:f>
        <x:v>9</x:v>
      </x:c>
      <x:c r="J257" s="35" t="n">
        <x:f>I257-Results!$B$5</x:f>
        <x:v>-2.906009244992296</x:v>
      </x:c>
      <x:c r="K257" s="35" t="n">
        <x:f>E257*J257</x:f>
        <x:v>14.256908221965285</x:v>
      </x:c>
      <x:c r="L257" s="35" t="n">
        <x:f>E257^2</x:f>
        <x:v>24.068926711949878</x:v>
      </x:c>
      <x:c r="M257" s="35" t="n">
        <x:f>IF(Results!$B$8=0,"",K257/(Results!$B$8/Results!$B$4))</x:f>
        <x:v>1.3680864636302335</x:v>
      </x:c>
      <x:c r="N257" s="16" t="str">
        <x:f>IF(AND(E257&gt;0,J257&gt;0),"High-High",IF(AND(E257&lt;0,J257&lt;0),"Low-Low",IF(AND(E257&gt;0,J257&lt;0),"High-Low",IF(AND(E257&lt;0,J257&gt;0),"Low-High","Near Mean"))))</x:f>
        <x:v>Low-Low</x:v>
      </x:c>
    </x:row>
    <x:row r="258">
      <x:c r="A258" s="34" t="n">
        <x:f>ROW()-1</x:f>
        <x:v>257</x:v>
      </x:c>
      <x:c r="B258" s="35" t="n">
        <x:f>Data!$AG258</x:f>
        <x:v>8</x:v>
      </x:c>
      <x:c r="C258" s="35" t="n">
        <x:f>Data!$AH258</x:f>
        <x:v>257</x:v>
      </x:c>
      <x:c r="D258" s="35" t="n">
        <x:f>Data!$AI258</x:f>
        <x:v>0</x:v>
      </x:c>
      <x:c r="E258" s="35" t="n">
        <x:f>B258-Results!$B$5</x:f>
        <x:v>-3.906009244992296</x:v>
      </x:c>
      <x:c r="F258" s="35" t="n">
        <x:f>IF(A258=1,1,IF(A258=Results!$B$4,1,2))</x:f>
        <x:v>2</x:v>
      </x:c>
      <x:c r="G258" s="35" t="n">
        <x:f>IF(A258=1,"",B257)</x:f>
        <x:v>7</x:v>
      </x:c>
      <x:c r="H258" s="35" t="n">
        <x:f>IF(A258=Results!$B$4,"",B259)</x:f>
        <x:v>9</x:v>
      </x:c>
      <x:c r="I258" s="35" t="n">
        <x:f>IF(A258=1,H258,IF(A258=Results!$B$4,G258,AVERAGE(G258,H258)))</x:f>
        <x:v>8</x:v>
      </x:c>
      <x:c r="J258" s="35" t="n">
        <x:f>I258-Results!$B$5</x:f>
        <x:v>-3.906009244992296</x:v>
      </x:c>
      <x:c r="K258" s="35" t="n">
        <x:f>E258*J258</x:f>
        <x:v>15.256908221965285</x:v>
      </x:c>
      <x:c r="L258" s="35" t="n">
        <x:f>E258^2</x:f>
        <x:v>15.256908221965285</x:v>
      </x:c>
      <x:c r="M258" s="35" t="n">
        <x:f>IF(Results!$B$8=0,"",K258/(Results!$B$8/Results!$B$4))</x:f>
        <x:v>1.4640460112636016</x:v>
      </x:c>
      <x:c r="N258" s="16" t="str">
        <x:f>IF(AND(E258&gt;0,J258&gt;0),"High-High",IF(AND(E258&lt;0,J258&lt;0),"Low-Low",IF(AND(E258&gt;0,J258&lt;0),"High-Low",IF(AND(E258&lt;0,J258&gt;0),"Low-High","Near Mean"))))</x:f>
        <x:v>Low-Low</x:v>
      </x:c>
    </x:row>
    <x:row r="259">
      <x:c r="A259" s="34" t="n">
        <x:f>ROW()-1</x:f>
        <x:v>258</x:v>
      </x:c>
      <x:c r="B259" s="35" t="n">
        <x:f>Data!$AG259</x:f>
        <x:v>9</x:v>
      </x:c>
      <x:c r="C259" s="35" t="n">
        <x:f>Data!$AH259</x:f>
        <x:v>258</x:v>
      </x:c>
      <x:c r="D259" s="35" t="n">
        <x:f>Data!$AI259</x:f>
        <x:v>0</x:v>
      </x:c>
      <x:c r="E259" s="35" t="n">
        <x:f>B259-Results!$B$5</x:f>
        <x:v>-2.906009244992296</x:v>
      </x:c>
      <x:c r="F259" s="35" t="n">
        <x:f>IF(A259=1,1,IF(A259=Results!$B$4,1,2))</x:f>
        <x:v>2</x:v>
      </x:c>
      <x:c r="G259" s="35" t="n">
        <x:f>IF(A259=1,"",B258)</x:f>
        <x:v>8</x:v>
      </x:c>
      <x:c r="H259" s="35" t="n">
        <x:f>IF(A259=Results!$B$4,"",B260)</x:f>
        <x:v>15</x:v>
      </x:c>
      <x:c r="I259" s="35" t="n">
        <x:f>IF(A259=1,H259,IF(A259=Results!$B$4,G259,AVERAGE(G259,H259)))</x:f>
        <x:v>11.5</x:v>
      </x:c>
      <x:c r="J259" s="35" t="n">
        <x:f>I259-Results!$B$5</x:f>
        <x:v>-0.40600924499229585</x:v>
      </x:c>
      <x:c r="K259" s="35" t="n">
        <x:f>E259*J259</x:f>
        <x:v>1.1798666194999536</x:v>
      </x:c>
      <x:c r="L259" s="35" t="n">
        <x:f>E259^2</x:f>
        <x:v>8.444889731980693</x:v>
      </x:c>
      <x:c r="M259" s="35" t="n">
        <x:f>IF(Results!$B$8=0,"",K259/(Results!$B$8/Results!$B$4))</x:f>
        <x:v>0.11321946707492667</x:v>
      </x:c>
      <x:c r="N259" s="16" t="str">
        <x:f>IF(AND(E259&gt;0,J259&gt;0),"High-High",IF(AND(E259&lt;0,J259&lt;0),"Low-Low",IF(AND(E259&gt;0,J259&lt;0),"High-Low",IF(AND(E259&lt;0,J259&gt;0),"Low-High","Near Mean"))))</x:f>
        <x:v>Low-Low</x:v>
      </x:c>
    </x:row>
    <x:row r="260">
      <x:c r="A260" s="34" t="n">
        <x:f>ROW()-1</x:f>
        <x:v>259</x:v>
      </x:c>
      <x:c r="B260" s="35" t="n">
        <x:f>Data!$AG260</x:f>
        <x:v>15</x:v>
      </x:c>
      <x:c r="C260" s="35" t="n">
        <x:f>Data!$AH260</x:f>
        <x:v>259</x:v>
      </x:c>
      <x:c r="D260" s="35" t="n">
        <x:f>Data!$AI260</x:f>
        <x:v>0</x:v>
      </x:c>
      <x:c r="E260" s="35" t="n">
        <x:f>B260-Results!$B$5</x:f>
        <x:v>3.093990755007704</x:v>
      </x:c>
      <x:c r="F260" s="35" t="n">
        <x:f>IF(A260=1,1,IF(A260=Results!$B$4,1,2))</x:f>
        <x:v>2</x:v>
      </x:c>
      <x:c r="G260" s="35" t="n">
        <x:f>IF(A260=1,"",B259)</x:f>
        <x:v>9</x:v>
      </x:c>
      <x:c r="H260" s="35" t="n">
        <x:f>IF(A260=Results!$B$4,"",B261)</x:f>
        <x:v>10</x:v>
      </x:c>
      <x:c r="I260" s="35" t="n">
        <x:f>IF(A260=1,H260,IF(A260=Results!$B$4,G260,AVERAGE(G260,H260)))</x:f>
        <x:v>9.5</x:v>
      </x:c>
      <x:c r="J260" s="35" t="n">
        <x:f>I260-Results!$B$5</x:f>
        <x:v>-2.406009244992296</x:v>
      </x:c>
      <x:c r="K260" s="35" t="n">
        <x:f>E260*J260</x:f>
        <x:v>-7.444170360469229</x:v>
      </x:c>
      <x:c r="L260" s="35" t="n">
        <x:f>E260^2</x:f>
        <x:v>9.572778792073143</x:v>
      </x:c>
      <x:c r="M260" s="35" t="n">
        <x:f>IF(Results!$B$8=0,"",K260/(Results!$B$8/Results!$B$4))</x:f>
        <x:v>-0.7143392202963532</x:v>
      </x:c>
      <x:c r="N260" s="16" t="str">
        <x:f>IF(AND(E260&gt;0,J260&gt;0),"High-High",IF(AND(E260&lt;0,J260&lt;0),"Low-Low",IF(AND(E260&gt;0,J260&lt;0),"High-Low",IF(AND(E260&lt;0,J260&gt;0),"Low-High","Near Mean"))))</x:f>
        <x:v>High-Low</x:v>
      </x:c>
    </x:row>
    <x:row r="261">
      <x:c r="A261" s="34" t="n">
        <x:f>ROW()-1</x:f>
        <x:v>260</x:v>
      </x:c>
      <x:c r="B261" s="35" t="n">
        <x:f>Data!$AG261</x:f>
        <x:v>10</x:v>
      </x:c>
      <x:c r="C261" s="35" t="n">
        <x:f>Data!$AH261</x:f>
        <x:v>260</x:v>
      </x:c>
      <x:c r="D261" s="35" t="n">
        <x:f>Data!$AI261</x:f>
        <x:v>0</x:v>
      </x:c>
      <x:c r="E261" s="35" t="n">
        <x:f>B261-Results!$B$5</x:f>
        <x:v>-1.9060092449922958</x:v>
      </x:c>
      <x:c r="F261" s="35" t="n">
        <x:f>IF(A261=1,1,IF(A261=Results!$B$4,1,2))</x:f>
        <x:v>2</x:v>
      </x:c>
      <x:c r="G261" s="35" t="n">
        <x:f>IF(A261=1,"",B260)</x:f>
        <x:v>15</x:v>
      </x:c>
      <x:c r="H261" s="35" t="n">
        <x:f>IF(A261=Results!$B$4,"",B262)</x:f>
        <x:v>11</x:v>
      </x:c>
      <x:c r="I261" s="35" t="n">
        <x:f>IF(A261=1,H261,IF(A261=Results!$B$4,G261,AVERAGE(G261,H261)))</x:f>
        <x:v>13</x:v>
      </x:c>
      <x:c r="J261" s="35" t="n">
        <x:f>I261-Results!$B$5</x:f>
        <x:v>1.0939907550077042</x:v>
      </x:c>
      <x:c r="K261" s="35" t="n">
        <x:f>E261*J261</x:f>
        <x:v>-2.085156492980786</x:v>
      </x:c>
      <x:c r="L261" s="35" t="n">
        <x:f>E261^2</x:f>
        <x:v>3.6328712419961016</x:v>
      </x:c>
      <x:c r="M261" s="35" t="n">
        <x:f>IF(Results!$B$8=0,"",K261/(Results!$B$8/Results!$B$4))</x:f>
        <x:v>-0.20009067381121629</x:v>
      </x:c>
      <x:c r="N261" s="16" t="str">
        <x:f>IF(AND(E261&gt;0,J261&gt;0),"High-High",IF(AND(E261&lt;0,J261&lt;0),"Low-Low",IF(AND(E261&gt;0,J261&lt;0),"High-Low",IF(AND(E261&lt;0,J261&gt;0),"Low-High","Near Mean"))))</x:f>
        <x:v>Low-High</x:v>
      </x:c>
    </x:row>
    <x:row r="262">
      <x:c r="A262" s="34" t="n">
        <x:f>ROW()-1</x:f>
        <x:v>261</x:v>
      </x:c>
      <x:c r="B262" s="35" t="n">
        <x:f>Data!$AG262</x:f>
        <x:v>11</x:v>
      </x:c>
      <x:c r="C262" s="35" t="n">
        <x:f>Data!$AH262</x:f>
        <x:v>261</x:v>
      </x:c>
      <x:c r="D262" s="35" t="n">
        <x:f>Data!$AI262</x:f>
        <x:v>0</x:v>
      </x:c>
      <x:c r="E262" s="35" t="n">
        <x:f>B262-Results!$B$5</x:f>
        <x:v>-0.9060092449922958</x:v>
      </x:c>
      <x:c r="F262" s="35" t="n">
        <x:f>IF(A262=1,1,IF(A262=Results!$B$4,1,2))</x:f>
        <x:v>2</x:v>
      </x:c>
      <x:c r="G262" s="35" t="n">
        <x:f>IF(A262=1,"",B261)</x:f>
        <x:v>10</x:v>
      </x:c>
      <x:c r="H262" s="35" t="n">
        <x:f>IF(A262=Results!$B$4,"",B263)</x:f>
        <x:v>13</x:v>
      </x:c>
      <x:c r="I262" s="35" t="n">
        <x:f>IF(A262=1,H262,IF(A262=Results!$B$4,G262,AVERAGE(G262,H262)))</x:f>
        <x:v>11.5</x:v>
      </x:c>
      <x:c r="J262" s="35" t="n">
        <x:f>I262-Results!$B$5</x:f>
        <x:v>-0.40600924499229585</x:v>
      </x:c>
      <x:c r="K262" s="35" t="n">
        <x:f>E262*J262</x:f>
        <x:v>0.36784812951536205</x:v>
      </x:c>
      <x:c r="L262" s="35" t="n">
        <x:f>E262^2</x:f>
        <x:v>0.82085275201151</x:v>
      </x:c>
      <x:c r="M262" s="35" t="n">
        <x:f>IF(Results!$B$8=0,"",K262/(Results!$B$8/Results!$B$4))</x:f>
        <x:v>0.0352985401060747</x:v>
      </x:c>
      <x:c r="N262" s="16" t="str">
        <x:f>IF(AND(E262&gt;0,J262&gt;0),"High-High",IF(AND(E262&lt;0,J262&lt;0),"Low-Low",IF(AND(E262&gt;0,J262&lt;0),"High-Low",IF(AND(E262&lt;0,J262&gt;0),"Low-High","Near Mean"))))</x:f>
        <x:v>Low-Low</x:v>
      </x:c>
    </x:row>
    <x:row r="263">
      <x:c r="A263" s="34" t="n">
        <x:f>ROW()-1</x:f>
        <x:v>262</x:v>
      </x:c>
      <x:c r="B263" s="35" t="n">
        <x:f>Data!$AG263</x:f>
        <x:v>13</x:v>
      </x:c>
      <x:c r="C263" s="35" t="n">
        <x:f>Data!$AH263</x:f>
        <x:v>262</x:v>
      </x:c>
      <x:c r="D263" s="35" t="n">
        <x:f>Data!$AI263</x:f>
        <x:v>0</x:v>
      </x:c>
      <x:c r="E263" s="35" t="n">
        <x:f>B263-Results!$B$5</x:f>
        <x:v>1.0939907550077042</x:v>
      </x:c>
      <x:c r="F263" s="35" t="n">
        <x:f>IF(A263=1,1,IF(A263=Results!$B$4,1,2))</x:f>
        <x:v>2</x:v>
      </x:c>
      <x:c r="G263" s="35" t="n">
        <x:f>IF(A263=1,"",B262)</x:f>
        <x:v>11</x:v>
      </x:c>
      <x:c r="H263" s="35" t="n">
        <x:f>IF(A263=Results!$B$4,"",B264)</x:f>
        <x:v>8</x:v>
      </x:c>
      <x:c r="I263" s="35" t="n">
        <x:f>IF(A263=1,H263,IF(A263=Results!$B$4,G263,AVERAGE(G263,H263)))</x:f>
        <x:v>9.5</x:v>
      </x:c>
      <x:c r="J263" s="35" t="n">
        <x:f>I263-Results!$B$5</x:f>
        <x:v>-2.406009244992296</x:v>
      </x:c>
      <x:c r="K263" s="35" t="n">
        <x:f>E263*J263</x:f>
        <x:v>-2.632151870484638</x:v>
      </x:c>
      <x:c r="L263" s="35" t="n">
        <x:f>E263^2</x:f>
        <x:v>1.1968157720423265</x:v>
      </x:c>
      <x:c r="M263" s="35" t="n">
        <x:f>IF(Results!$B$8=0,"",K263/(Results!$B$8/Results!$B$4))</x:f>
        <x:v>-0.25258010279402926</x:v>
      </x:c>
      <x:c r="N263" s="16" t="str">
        <x:f>IF(AND(E263&gt;0,J263&gt;0),"High-High",IF(AND(E263&lt;0,J263&lt;0),"Low-Low",IF(AND(E263&gt;0,J263&lt;0),"High-Low",IF(AND(E263&lt;0,J263&gt;0),"Low-High","Near Mean"))))</x:f>
        <x:v>High-Low</x:v>
      </x:c>
    </x:row>
    <x:row r="264">
      <x:c r="A264" s="34" t="n">
        <x:f>ROW()-1</x:f>
        <x:v>263</x:v>
      </x:c>
      <x:c r="B264" s="35" t="n">
        <x:f>Data!$AG264</x:f>
        <x:v>8</x:v>
      </x:c>
      <x:c r="C264" s="35" t="n">
        <x:f>Data!$AH264</x:f>
        <x:v>263</x:v>
      </x:c>
      <x:c r="D264" s="35" t="n">
        <x:f>Data!$AI264</x:f>
        <x:v>0</x:v>
      </x:c>
      <x:c r="E264" s="35" t="n">
        <x:f>B264-Results!$B$5</x:f>
        <x:v>-3.906009244992296</x:v>
      </x:c>
      <x:c r="F264" s="35" t="n">
        <x:f>IF(A264=1,1,IF(A264=Results!$B$4,1,2))</x:f>
        <x:v>2</x:v>
      </x:c>
      <x:c r="G264" s="35" t="n">
        <x:f>IF(A264=1,"",B263)</x:f>
        <x:v>13</x:v>
      </x:c>
      <x:c r="H264" s="35" t="n">
        <x:f>IF(A264=Results!$B$4,"",B265)</x:f>
        <x:v>8</x:v>
      </x:c>
      <x:c r="I264" s="35" t="n">
        <x:f>IF(A264=1,H264,IF(A264=Results!$B$4,G264,AVERAGE(G264,H264)))</x:f>
        <x:v>10.5</x:v>
      </x:c>
      <x:c r="J264" s="35" t="n">
        <x:f>I264-Results!$B$5</x:f>
        <x:v>-1.4060092449922958</x:v>
      </x:c>
      <x:c r="K264" s="35" t="n">
        <x:f>E264*J264</x:f>
        <x:v>5.491885109484546</x:v>
      </x:c>
      <x:c r="L264" s="35" t="n">
        <x:f>E264^2</x:f>
        <x:v>15.256908221965285</x:v>
      </x:c>
      <x:c r="M264" s="35" t="n">
        <x:f>IF(Results!$B$8=0,"",K264/(Results!$B$8/Results!$B$4))</x:f>
        <x:v>0.5269988107605666</x:v>
      </x:c>
      <x:c r="N264" s="16" t="str">
        <x:f>IF(AND(E264&gt;0,J264&gt;0),"High-High",IF(AND(E264&lt;0,J264&lt;0),"Low-Low",IF(AND(E264&gt;0,J264&lt;0),"High-Low",IF(AND(E264&lt;0,J264&gt;0),"Low-High","Near Mean"))))</x:f>
        <x:v>Low-Low</x:v>
      </x:c>
    </x:row>
    <x:row r="265">
      <x:c r="A265" s="34" t="n">
        <x:f>ROW()-1</x:f>
        <x:v>264</x:v>
      </x:c>
      <x:c r="B265" s="35" t="n">
        <x:f>Data!$AG265</x:f>
        <x:v>8</x:v>
      </x:c>
      <x:c r="C265" s="35" t="n">
        <x:f>Data!$AH265</x:f>
        <x:v>264</x:v>
      </x:c>
      <x:c r="D265" s="35" t="n">
        <x:f>Data!$AI265</x:f>
        <x:v>0</x:v>
      </x:c>
      <x:c r="E265" s="35" t="n">
        <x:f>B265-Results!$B$5</x:f>
        <x:v>-3.906009244992296</x:v>
      </x:c>
      <x:c r="F265" s="35" t="n">
        <x:f>IF(A265=1,1,IF(A265=Results!$B$4,1,2))</x:f>
        <x:v>2</x:v>
      </x:c>
      <x:c r="G265" s="35" t="n">
        <x:f>IF(A265=1,"",B264)</x:f>
        <x:v>8</x:v>
      </x:c>
      <x:c r="H265" s="35" t="n">
        <x:f>IF(A265=Results!$B$4,"",B266)</x:f>
        <x:v>10</x:v>
      </x:c>
      <x:c r="I265" s="35" t="n">
        <x:f>IF(A265=1,H265,IF(A265=Results!$B$4,G265,AVERAGE(G265,H265)))</x:f>
        <x:v>9</x:v>
      </x:c>
      <x:c r="J265" s="35" t="n">
        <x:f>I265-Results!$B$5</x:f>
        <x:v>-2.906009244992296</x:v>
      </x:c>
      <x:c r="K265" s="35" t="n">
        <x:f>E265*J265</x:f>
        <x:v>11.350898976972989</x:v>
      </x:c>
      <x:c r="L265" s="35" t="n">
        <x:f>E265^2</x:f>
        <x:v>15.256908221965285</x:v>
      </x:c>
      <x:c r="M265" s="35" t="n">
        <x:f>IF(Results!$B$8=0,"",K265/(Results!$B$8/Results!$B$4))</x:f>
        <x:v>1.0892271310623876</x:v>
      </x:c>
      <x:c r="N265" s="16" t="str">
        <x:f>IF(AND(E265&gt;0,J265&gt;0),"High-High",IF(AND(E265&lt;0,J265&lt;0),"Low-Low",IF(AND(E265&gt;0,J265&lt;0),"High-Low",IF(AND(E265&lt;0,J265&gt;0),"Low-High","Near Mean"))))</x:f>
        <x:v>Low-Low</x:v>
      </x:c>
    </x:row>
    <x:row r="266">
      <x:c r="A266" s="34" t="n">
        <x:f>ROW()-1</x:f>
        <x:v>265</x:v>
      </x:c>
      <x:c r="B266" s="35" t="n">
        <x:f>Data!$AG266</x:f>
        <x:v>10</x:v>
      </x:c>
      <x:c r="C266" s="35" t="n">
        <x:f>Data!$AH266</x:f>
        <x:v>265</x:v>
      </x:c>
      <x:c r="D266" s="35" t="n">
        <x:f>Data!$AI266</x:f>
        <x:v>0</x:v>
      </x:c>
      <x:c r="E266" s="35" t="n">
        <x:f>B266-Results!$B$5</x:f>
        <x:v>-1.9060092449922958</x:v>
      </x:c>
      <x:c r="F266" s="35" t="n">
        <x:f>IF(A266=1,1,IF(A266=Results!$B$4,1,2))</x:f>
        <x:v>2</x:v>
      </x:c>
      <x:c r="G266" s="35" t="n">
        <x:f>IF(A266=1,"",B265)</x:f>
        <x:v>8</x:v>
      </x:c>
      <x:c r="H266" s="35" t="n">
        <x:f>IF(A266=Results!$B$4,"",B267)</x:f>
        <x:v>15</x:v>
      </x:c>
      <x:c r="I266" s="35" t="n">
        <x:f>IF(A266=1,H266,IF(A266=Results!$B$4,G266,AVERAGE(G266,H266)))</x:f>
        <x:v>11.5</x:v>
      </x:c>
      <x:c r="J266" s="35" t="n">
        <x:f>I266-Results!$B$5</x:f>
        <x:v>-0.40600924499229585</x:v>
      </x:c>
      <x:c r="K266" s="35" t="n">
        <x:f>E266*J266</x:f>
        <x:v>0.7738573745076579</x:v>
      </x:c>
      <x:c r="L266" s="35" t="n">
        <x:f>E266^2</x:f>
        <x:v>3.6328712419961016</x:v>
      </x:c>
      <x:c r="M266" s="35" t="n">
        <x:f>IF(Results!$B$8=0,"",K266/(Results!$B$8/Results!$B$4))</x:f>
        <x:v>0.0742590035905007</x:v>
      </x:c>
      <x:c r="N266" s="16" t="str">
        <x:f>IF(AND(E266&gt;0,J266&gt;0),"High-High",IF(AND(E266&lt;0,J266&lt;0),"Low-Low",IF(AND(E266&gt;0,J266&lt;0),"High-Low",IF(AND(E266&lt;0,J266&gt;0),"Low-High","Near Mean"))))</x:f>
        <x:v>Low-Low</x:v>
      </x:c>
    </x:row>
    <x:row r="267">
      <x:c r="A267" s="34" t="n">
        <x:f>ROW()-1</x:f>
        <x:v>266</x:v>
      </x:c>
      <x:c r="B267" s="35" t="n">
        <x:f>Data!$AG267</x:f>
        <x:v>15</x:v>
      </x:c>
      <x:c r="C267" s="35" t="n">
        <x:f>Data!$AH267</x:f>
        <x:v>266</x:v>
      </x:c>
      <x:c r="D267" s="35" t="n">
        <x:f>Data!$AI267</x:f>
        <x:v>0</x:v>
      </x:c>
      <x:c r="E267" s="35" t="n">
        <x:f>B267-Results!$B$5</x:f>
        <x:v>3.093990755007704</x:v>
      </x:c>
      <x:c r="F267" s="35" t="n">
        <x:f>IF(A267=1,1,IF(A267=Results!$B$4,1,2))</x:f>
        <x:v>2</x:v>
      </x:c>
      <x:c r="G267" s="35" t="n">
        <x:f>IF(A267=1,"",B266)</x:f>
        <x:v>10</x:v>
      </x:c>
      <x:c r="H267" s="35" t="n">
        <x:f>IF(A267=Results!$B$4,"",B268)</x:f>
        <x:v>14</x:v>
      </x:c>
      <x:c r="I267" s="35" t="n">
        <x:f>IF(A267=1,H267,IF(A267=Results!$B$4,G267,AVERAGE(G267,H267)))</x:f>
        <x:v>12</x:v>
      </x:c>
      <x:c r="J267" s="35" t="n">
        <x:f>I267-Results!$B$5</x:f>
        <x:v>0.09399075500770415</x:v>
      </x:c>
      <x:c r="K267" s="35" t="n">
        <x:f>E267*J267</x:f>
        <x:v>0.29080652705003074</x:v>
      </x:c>
      <x:c r="L267" s="35" t="n">
        <x:f>E267^2</x:f>
        <x:v>9.572778792073143</x:v>
      </x:c>
      <x:c r="M267" s="35" t="n">
        <x:f>IF(Results!$B$8=0,"",K267/(Results!$B$8/Results!$B$4))</x:f>
        <x:v>0.02790566278455174</x:v>
      </x:c>
      <x:c r="N267" s="16" t="str">
        <x:f>IF(AND(E267&gt;0,J267&gt;0),"High-High",IF(AND(E267&lt;0,J267&lt;0),"Low-Low",IF(AND(E267&gt;0,J267&lt;0),"High-Low",IF(AND(E267&lt;0,J267&gt;0),"Low-High","Near Mean"))))</x:f>
        <x:v>High-High</x:v>
      </x:c>
    </x:row>
    <x:row r="268">
      <x:c r="A268" s="34" t="n">
        <x:f>ROW()-1</x:f>
        <x:v>267</x:v>
      </x:c>
      <x:c r="B268" s="35" t="n">
        <x:f>Data!$AG268</x:f>
        <x:v>14</x:v>
      </x:c>
      <x:c r="C268" s="35" t="n">
        <x:f>Data!$AH268</x:f>
        <x:v>267</x:v>
      </x:c>
      <x:c r="D268" s="35" t="n">
        <x:f>Data!$AI268</x:f>
        <x:v>0</x:v>
      </x:c>
      <x:c r="E268" s="35" t="n">
        <x:f>B268-Results!$B$5</x:f>
        <x:v>2.093990755007704</x:v>
      </x:c>
      <x:c r="F268" s="35" t="n">
        <x:f>IF(A268=1,1,IF(A268=Results!$B$4,1,2))</x:f>
        <x:v>2</x:v>
      </x:c>
      <x:c r="G268" s="35" t="n">
        <x:f>IF(A268=1,"",B267)</x:f>
        <x:v>15</x:v>
      </x:c>
      <x:c r="H268" s="35" t="n">
        <x:f>IF(A268=Results!$B$4,"",B269)</x:f>
        <x:v>15</x:v>
      </x:c>
      <x:c r="I268" s="35" t="n">
        <x:f>IF(A268=1,H268,IF(A268=Results!$B$4,G268,AVERAGE(G268,H268)))</x:f>
        <x:v>15</x:v>
      </x:c>
      <x:c r="J268" s="35" t="n">
        <x:f>I268-Results!$B$5</x:f>
        <x:v>3.093990755007704</x:v>
      </x:c>
      <x:c r="K268" s="35" t="n">
        <x:f>E268*J268</x:f>
        <x:v>6.478788037065439</x:v>
      </x:c>
      <x:c r="L268" s="35" t="n">
        <x:f>E268^2</x:f>
        <x:v>4.384797282057735</x:v>
      </x:c>
      <x:c r="M268" s="35" t="n">
        <x:f>IF(Results!$B$8=0,"",K268/(Results!$B$8/Results!$B$4))</x:f>
        <x:v>0.6217015692492758</x:v>
      </x:c>
      <x:c r="N268" s="16" t="str">
        <x:f>IF(AND(E268&gt;0,J268&gt;0),"High-High",IF(AND(E268&lt;0,J268&lt;0),"Low-Low",IF(AND(E268&gt;0,J268&lt;0),"High-Low",IF(AND(E268&lt;0,J268&gt;0),"Low-High","Near Mean"))))</x:f>
        <x:v>High-High</x:v>
      </x:c>
    </x:row>
    <x:row r="269">
      <x:c r="A269" s="34" t="n">
        <x:f>ROW()-1</x:f>
        <x:v>268</x:v>
      </x:c>
      <x:c r="B269" s="35" t="n">
        <x:f>Data!$AG269</x:f>
        <x:v>15</x:v>
      </x:c>
      <x:c r="C269" s="35" t="n">
        <x:f>Data!$AH269</x:f>
        <x:v>268</x:v>
      </x:c>
      <x:c r="D269" s="35" t="n">
        <x:f>Data!$AI269</x:f>
        <x:v>0</x:v>
      </x:c>
      <x:c r="E269" s="35" t="n">
        <x:f>B269-Results!$B$5</x:f>
        <x:v>3.093990755007704</x:v>
      </x:c>
      <x:c r="F269" s="35" t="n">
        <x:f>IF(A269=1,1,IF(A269=Results!$B$4,1,2))</x:f>
        <x:v>2</x:v>
      </x:c>
      <x:c r="G269" s="35" t="n">
        <x:f>IF(A269=1,"",B268)</x:f>
        <x:v>14</x:v>
      </x:c>
      <x:c r="H269" s="35" t="n">
        <x:f>IF(A269=Results!$B$4,"",B270)</x:f>
        <x:v>12</x:v>
      </x:c>
      <x:c r="I269" s="35" t="n">
        <x:f>IF(A269=1,H269,IF(A269=Results!$B$4,G269,AVERAGE(G269,H269)))</x:f>
        <x:v>13</x:v>
      </x:c>
      <x:c r="J269" s="35" t="n">
        <x:f>I269-Results!$B$5</x:f>
        <x:v>1.0939907550077042</x:v>
      </x:c>
      <x:c r="K269" s="35" t="n">
        <x:f>E269*J269</x:f>
        <x:v>3.384797282057735</x:v>
      </x:c>
      <x:c r="L269" s="35" t="n">
        <x:f>E269^2</x:f>
        <x:v>9.572778792073143</x:v>
      </x:c>
      <x:c r="M269" s="35" t="n">
        <x:f>IF(Results!$B$8=0,"",K269/(Results!$B$8/Results!$B$4))</x:f>
        <x:v>0.3248036160169137</x:v>
      </x:c>
      <x:c r="N269" s="16" t="str">
        <x:f>IF(AND(E269&gt;0,J269&gt;0),"High-High",IF(AND(E269&lt;0,J269&lt;0),"Low-Low",IF(AND(E269&gt;0,J269&lt;0),"High-Low",IF(AND(E269&lt;0,J269&gt;0),"Low-High","Near Mean"))))</x:f>
        <x:v>High-High</x:v>
      </x:c>
    </x:row>
    <x:row r="270">
      <x:c r="A270" s="34" t="n">
        <x:f>ROW()-1</x:f>
        <x:v>269</x:v>
      </x:c>
      <x:c r="B270" s="35" t="n">
        <x:f>Data!$AG270</x:f>
        <x:v>12</x:v>
      </x:c>
      <x:c r="C270" s="35" t="n">
        <x:f>Data!$AH270</x:f>
        <x:v>269</x:v>
      </x:c>
      <x:c r="D270" s="35" t="n">
        <x:f>Data!$AI270</x:f>
        <x:v>0</x:v>
      </x:c>
      <x:c r="E270" s="35" t="n">
        <x:f>B270-Results!$B$5</x:f>
        <x:v>0.09399075500770415</x:v>
      </x:c>
      <x:c r="F270" s="35" t="n">
        <x:f>IF(A270=1,1,IF(A270=Results!$B$4,1,2))</x:f>
        <x:v>2</x:v>
      </x:c>
      <x:c r="G270" s="35" t="n">
        <x:f>IF(A270=1,"",B269)</x:f>
        <x:v>15</x:v>
      </x:c>
      <x:c r="H270" s="35" t="n">
        <x:f>IF(A270=Results!$B$4,"",B271)</x:f>
        <x:v>15</x:v>
      </x:c>
      <x:c r="I270" s="35" t="n">
        <x:f>IF(A270=1,H270,IF(A270=Results!$B$4,G270,AVERAGE(G270,H270)))</x:f>
        <x:v>15</x:v>
      </x:c>
      <x:c r="J270" s="35" t="n">
        <x:f>I270-Results!$B$5</x:f>
        <x:v>3.093990755007704</x:v>
      </x:c>
      <x:c r="K270" s="35" t="n">
        <x:f>E270*J270</x:f>
        <x:v>0.29080652705003074</x:v>
      </x:c>
      <x:c r="L270" s="35" t="n">
        <x:f>E270^2</x:f>
        <x:v>0.008834262026918263</x:v>
      </x:c>
      <x:c r="M270" s="35" t="n">
        <x:f>IF(Results!$B$8=0,"",K270/(Results!$B$8/Results!$B$4))</x:f>
        <x:v>0.02790566278455174</x:v>
      </x:c>
      <x:c r="N270" s="16" t="str">
        <x:f>IF(AND(E270&gt;0,J270&gt;0),"High-High",IF(AND(E270&lt;0,J270&lt;0),"Low-Low",IF(AND(E270&gt;0,J270&lt;0),"High-Low",IF(AND(E270&lt;0,J270&gt;0),"Low-High","Near Mean"))))</x:f>
        <x:v>High-High</x:v>
      </x:c>
    </x:row>
    <x:row r="271">
      <x:c r="A271" s="34" t="n">
        <x:f>ROW()-1</x:f>
        <x:v>270</x:v>
      </x:c>
      <x:c r="B271" s="35" t="n">
        <x:f>Data!$AG271</x:f>
        <x:v>15</x:v>
      </x:c>
      <x:c r="C271" s="35" t="n">
        <x:f>Data!$AH271</x:f>
        <x:v>270</x:v>
      </x:c>
      <x:c r="D271" s="35" t="n">
        <x:f>Data!$AI271</x:f>
        <x:v>0</x:v>
      </x:c>
      <x:c r="E271" s="35" t="n">
        <x:f>B271-Results!$B$5</x:f>
        <x:v>3.093990755007704</x:v>
      </x:c>
      <x:c r="F271" s="35" t="n">
        <x:f>IF(A271=1,1,IF(A271=Results!$B$4,1,2))</x:f>
        <x:v>2</x:v>
      </x:c>
      <x:c r="G271" s="35" t="n">
        <x:f>IF(A271=1,"",B270)</x:f>
        <x:v>12</x:v>
      </x:c>
      <x:c r="H271" s="35" t="n">
        <x:f>IF(A271=Results!$B$4,"",B272)</x:f>
        <x:v>15</x:v>
      </x:c>
      <x:c r="I271" s="35" t="n">
        <x:f>IF(A271=1,H271,IF(A271=Results!$B$4,G271,AVERAGE(G271,H271)))</x:f>
        <x:v>13.5</x:v>
      </x:c>
      <x:c r="J271" s="35" t="n">
        <x:f>I271-Results!$B$5</x:f>
        <x:v>1.5939907550077042</x:v>
      </x:c>
      <x:c r="K271" s="35" t="n">
        <x:f>E271*J271</x:f>
        <x:v>4.931792659561587</x:v>
      </x:c>
      <x:c r="L271" s="35" t="n">
        <x:f>E271^2</x:f>
        <x:v>9.572778792073143</x:v>
      </x:c>
      <x:c r="M271" s="35" t="n">
        <x:f>IF(Results!$B$8=0,"",K271/(Results!$B$8/Results!$B$4))</x:f>
        <x:v>0.47325259263309477</x:v>
      </x:c>
      <x:c r="N271" s="16" t="str">
        <x:f>IF(AND(E271&gt;0,J271&gt;0),"High-High",IF(AND(E271&lt;0,J271&lt;0),"Low-Low",IF(AND(E271&gt;0,J271&lt;0),"High-Low",IF(AND(E271&lt;0,J271&gt;0),"Low-High","Near Mean"))))</x:f>
        <x:v>High-High</x:v>
      </x:c>
    </x:row>
    <x:row r="272">
      <x:c r="A272" s="34" t="n">
        <x:f>ROW()-1</x:f>
        <x:v>271</x:v>
      </x:c>
      <x:c r="B272" s="35" t="n">
        <x:f>Data!$AG272</x:f>
        <x:v>15</x:v>
      </x:c>
      <x:c r="C272" s="35" t="n">
        <x:f>Data!$AH272</x:f>
        <x:v>271</x:v>
      </x:c>
      <x:c r="D272" s="35" t="n">
        <x:f>Data!$AI272</x:f>
        <x:v>0</x:v>
      </x:c>
      <x:c r="E272" s="35" t="n">
        <x:f>B272-Results!$B$5</x:f>
        <x:v>3.093990755007704</x:v>
      </x:c>
      <x:c r="F272" s="35" t="n">
        <x:f>IF(A272=1,1,IF(A272=Results!$B$4,1,2))</x:f>
        <x:v>2</x:v>
      </x:c>
      <x:c r="G272" s="35" t="n">
        <x:f>IF(A272=1,"",B271)</x:f>
        <x:v>15</x:v>
      </x:c>
      <x:c r="H272" s="35" t="n">
        <x:f>IF(A272=Results!$B$4,"",B273)</x:f>
        <x:v>12</x:v>
      </x:c>
      <x:c r="I272" s="35" t="n">
        <x:f>IF(A272=1,H272,IF(A272=Results!$B$4,G272,AVERAGE(G272,H272)))</x:f>
        <x:v>13.5</x:v>
      </x:c>
      <x:c r="J272" s="35" t="n">
        <x:f>I272-Results!$B$5</x:f>
        <x:v>1.5939907550077042</x:v>
      </x:c>
      <x:c r="K272" s="35" t="n">
        <x:f>E272*J272</x:f>
        <x:v>4.931792659561587</x:v>
      </x:c>
      <x:c r="L272" s="35" t="n">
        <x:f>E272^2</x:f>
        <x:v>9.572778792073143</x:v>
      </x:c>
      <x:c r="M272" s="35" t="n">
        <x:f>IF(Results!$B$8=0,"",K272/(Results!$B$8/Results!$B$4))</x:f>
        <x:v>0.47325259263309477</x:v>
      </x:c>
      <x:c r="N272" s="16" t="str">
        <x:f>IF(AND(E272&gt;0,J272&gt;0),"High-High",IF(AND(E272&lt;0,J272&lt;0),"Low-Low",IF(AND(E272&gt;0,J272&lt;0),"High-Low",IF(AND(E272&lt;0,J272&gt;0),"Low-High","Near Mean"))))</x:f>
        <x:v>High-High</x:v>
      </x:c>
    </x:row>
    <x:row r="273">
      <x:c r="A273" s="34" t="n">
        <x:f>ROW()-1</x:f>
        <x:v>272</x:v>
      </x:c>
      <x:c r="B273" s="35" t="n">
        <x:f>Data!$AG273</x:f>
        <x:v>12</x:v>
      </x:c>
      <x:c r="C273" s="35" t="n">
        <x:f>Data!$AH273</x:f>
        <x:v>272</x:v>
      </x:c>
      <x:c r="D273" s="35" t="n">
        <x:f>Data!$AI273</x:f>
        <x:v>0</x:v>
      </x:c>
      <x:c r="E273" s="35" t="n">
        <x:f>B273-Results!$B$5</x:f>
        <x:v>0.09399075500770415</x:v>
      </x:c>
      <x:c r="F273" s="35" t="n">
        <x:f>IF(A273=1,1,IF(A273=Results!$B$4,1,2))</x:f>
        <x:v>2</x:v>
      </x:c>
      <x:c r="G273" s="35" t="n">
        <x:f>IF(A273=1,"",B272)</x:f>
        <x:v>15</x:v>
      </x:c>
      <x:c r="H273" s="35" t="n">
        <x:f>IF(A273=Results!$B$4,"",B274)</x:f>
        <x:v>15</x:v>
      </x:c>
      <x:c r="I273" s="35" t="n">
        <x:f>IF(A273=1,H273,IF(A273=Results!$B$4,G273,AVERAGE(G273,H273)))</x:f>
        <x:v>15</x:v>
      </x:c>
      <x:c r="J273" s="35" t="n">
        <x:f>I273-Results!$B$5</x:f>
        <x:v>3.093990755007704</x:v>
      </x:c>
      <x:c r="K273" s="35" t="n">
        <x:f>E273*J273</x:f>
        <x:v>0.29080652705003074</x:v>
      </x:c>
      <x:c r="L273" s="35" t="n">
        <x:f>E273^2</x:f>
        <x:v>0.008834262026918263</x:v>
      </x:c>
      <x:c r="M273" s="35" t="n">
        <x:f>IF(Results!$B$8=0,"",K273/(Results!$B$8/Results!$B$4))</x:f>
        <x:v>0.02790566278455174</x:v>
      </x:c>
      <x:c r="N273" s="16" t="str">
        <x:f>IF(AND(E273&gt;0,J273&gt;0),"High-High",IF(AND(E273&lt;0,J273&lt;0),"Low-Low",IF(AND(E273&gt;0,J273&lt;0),"High-Low",IF(AND(E273&lt;0,J273&gt;0),"Low-High","Near Mean"))))</x:f>
        <x:v>High-High</x:v>
      </x:c>
    </x:row>
    <x:row r="274">
      <x:c r="A274" s="34" t="n">
        <x:f>ROW()-1</x:f>
        <x:v>273</x:v>
      </x:c>
      <x:c r="B274" s="35" t="n">
        <x:f>Data!$AG274</x:f>
        <x:v>15</x:v>
      </x:c>
      <x:c r="C274" s="35" t="n">
        <x:f>Data!$AH274</x:f>
        <x:v>273</x:v>
      </x:c>
      <x:c r="D274" s="35" t="n">
        <x:f>Data!$AI274</x:f>
        <x:v>0</x:v>
      </x:c>
      <x:c r="E274" s="35" t="n">
        <x:f>B274-Results!$B$5</x:f>
        <x:v>3.093990755007704</x:v>
      </x:c>
      <x:c r="F274" s="35" t="n">
        <x:f>IF(A274=1,1,IF(A274=Results!$B$4,1,2))</x:f>
        <x:v>2</x:v>
      </x:c>
      <x:c r="G274" s="35" t="n">
        <x:f>IF(A274=1,"",B273)</x:f>
        <x:v>12</x:v>
      </x:c>
      <x:c r="H274" s="35" t="n">
        <x:f>IF(A274=Results!$B$4,"",B275)</x:f>
        <x:v>11</x:v>
      </x:c>
      <x:c r="I274" s="35" t="n">
        <x:f>IF(A274=1,H274,IF(A274=Results!$B$4,G274,AVERAGE(G274,H274)))</x:f>
        <x:v>11.5</x:v>
      </x:c>
      <x:c r="J274" s="35" t="n">
        <x:f>I274-Results!$B$5</x:f>
        <x:v>-0.40600924499229585</x:v>
      </x:c>
      <x:c r="K274" s="35" t="n">
        <x:f>E274*J274</x:f>
        <x:v>-1.2561888504538214</x:v>
      </x:c>
      <x:c r="L274" s="35" t="n">
        <x:f>E274^2</x:f>
        <x:v>9.572778792073143</x:v>
      </x:c>
      <x:c r="M274" s="35" t="n">
        <x:f>IF(Results!$B$8=0,"",K274/(Results!$B$8/Results!$B$4))</x:f>
        <x:v>-0.12054331383162926</x:v>
      </x:c>
      <x:c r="N274" s="16" t="str">
        <x:f>IF(AND(E274&gt;0,J274&gt;0),"High-High",IF(AND(E274&lt;0,J274&lt;0),"Low-Low",IF(AND(E274&gt;0,J274&lt;0),"High-Low",IF(AND(E274&lt;0,J274&gt;0),"Low-High","Near Mean"))))</x:f>
        <x:v>High-Low</x:v>
      </x:c>
    </x:row>
    <x:row r="275">
      <x:c r="A275" s="34" t="n">
        <x:f>ROW()-1</x:f>
        <x:v>274</x:v>
      </x:c>
      <x:c r="B275" s="35" t="n">
        <x:f>Data!$AG275</x:f>
        <x:v>11</x:v>
      </x:c>
      <x:c r="C275" s="35" t="n">
        <x:f>Data!$AH275</x:f>
        <x:v>274</x:v>
      </x:c>
      <x:c r="D275" s="35" t="n">
        <x:f>Data!$AI275</x:f>
        <x:v>0</x:v>
      </x:c>
      <x:c r="E275" s="35" t="n">
        <x:f>B275-Results!$B$5</x:f>
        <x:v>-0.9060092449922958</x:v>
      </x:c>
      <x:c r="F275" s="35" t="n">
        <x:f>IF(A275=1,1,IF(A275=Results!$B$4,1,2))</x:f>
        <x:v>2</x:v>
      </x:c>
      <x:c r="G275" s="35" t="n">
        <x:f>IF(A275=1,"",B274)</x:f>
        <x:v>15</x:v>
      </x:c>
      <x:c r="H275" s="35" t="n">
        <x:f>IF(A275=Results!$B$4,"",B276)</x:f>
        <x:v>10</x:v>
      </x:c>
      <x:c r="I275" s="35" t="n">
        <x:f>IF(A275=1,H275,IF(A275=Results!$B$4,G275,AVERAGE(G275,H275)))</x:f>
        <x:v>12.5</x:v>
      </x:c>
      <x:c r="J275" s="35" t="n">
        <x:f>I275-Results!$B$5</x:f>
        <x:v>0.5939907550077042</x:v>
      </x:c>
      <x:c r="K275" s="35" t="n">
        <x:f>E275*J275</x:f>
        <x:v>-0.5381611154769338</x:v>
      </x:c>
      <x:c r="L275" s="35" t="n">
        <x:f>E275^2</x:f>
        <x:v>0.82085275201151</x:v>
      </x:c>
      <x:c r="M275" s="35" t="n">
        <x:f>IF(Results!$B$8=0,"",K275/(Results!$B$8/Results!$B$4))</x:f>
        <x:v>-0.05164169719503528</x:v>
      </x:c>
      <x:c r="N275" s="16" t="str">
        <x:f>IF(AND(E275&gt;0,J275&gt;0),"High-High",IF(AND(E275&lt;0,J275&lt;0),"Low-Low",IF(AND(E275&gt;0,J275&lt;0),"High-Low",IF(AND(E275&lt;0,J275&gt;0),"Low-High","Near Mean"))))</x:f>
        <x:v>Low-High</x:v>
      </x:c>
    </x:row>
    <x:row r="276">
      <x:c r="A276" s="34" t="n">
        <x:f>ROW()-1</x:f>
        <x:v>275</x:v>
      </x:c>
      <x:c r="B276" s="35" t="n">
        <x:f>Data!$AG276</x:f>
        <x:v>10</x:v>
      </x:c>
      <x:c r="C276" s="35" t="n">
        <x:f>Data!$AH276</x:f>
        <x:v>275</x:v>
      </x:c>
      <x:c r="D276" s="35" t="n">
        <x:f>Data!$AI276</x:f>
        <x:v>0</x:v>
      </x:c>
      <x:c r="E276" s="35" t="n">
        <x:f>B276-Results!$B$5</x:f>
        <x:v>-1.9060092449922958</x:v>
      </x:c>
      <x:c r="F276" s="35" t="n">
        <x:f>IF(A276=1,1,IF(A276=Results!$B$4,1,2))</x:f>
        <x:v>2</x:v>
      </x:c>
      <x:c r="G276" s="35" t="n">
        <x:f>IF(A276=1,"",B275)</x:f>
        <x:v>11</x:v>
      </x:c>
      <x:c r="H276" s="35" t="n">
        <x:f>IF(A276=Results!$B$4,"",B277)</x:f>
        <x:v>11</x:v>
      </x:c>
      <x:c r="I276" s="35" t="n">
        <x:f>IF(A276=1,H276,IF(A276=Results!$B$4,G276,AVERAGE(G276,H276)))</x:f>
        <x:v>11</x:v>
      </x:c>
      <x:c r="J276" s="35" t="n">
        <x:f>I276-Results!$B$5</x:f>
        <x:v>-0.9060092449922958</x:v>
      </x:c>
      <x:c r="K276" s="35" t="n">
        <x:f>E276*J276</x:f>
        <x:v>1.7268619970038057</x:v>
      </x:c>
      <x:c r="L276" s="35" t="n">
        <x:f>E276^2</x:f>
        <x:v>3.6328712419961016</x:v>
      </x:c>
      <x:c r="M276" s="35" t="n">
        <x:f>IF(Results!$B$8=0,"",K276/(Results!$B$8/Results!$B$4))</x:f>
        <x:v>0.16570889605773967</x:v>
      </x:c>
      <x:c r="N276" s="16" t="str">
        <x:f>IF(AND(E276&gt;0,J276&gt;0),"High-High",IF(AND(E276&lt;0,J276&lt;0),"Low-Low",IF(AND(E276&gt;0,J276&lt;0),"High-Low",IF(AND(E276&lt;0,J276&gt;0),"Low-High","Near Mean"))))</x:f>
        <x:v>Low-Low</x:v>
      </x:c>
    </x:row>
    <x:row r="277">
      <x:c r="A277" s="34" t="n">
        <x:f>ROW()-1</x:f>
        <x:v>276</x:v>
      </x:c>
      <x:c r="B277" s="35" t="n">
        <x:f>Data!$AG277</x:f>
        <x:v>11</x:v>
      </x:c>
      <x:c r="C277" s="35" t="n">
        <x:f>Data!$AH277</x:f>
        <x:v>276</x:v>
      </x:c>
      <x:c r="D277" s="35" t="n">
        <x:f>Data!$AI277</x:f>
        <x:v>0</x:v>
      </x:c>
      <x:c r="E277" s="35" t="n">
        <x:f>B277-Results!$B$5</x:f>
        <x:v>-0.9060092449922958</x:v>
      </x:c>
      <x:c r="F277" s="35" t="n">
        <x:f>IF(A277=1,1,IF(A277=Results!$B$4,1,2))</x:f>
        <x:v>2</x:v>
      </x:c>
      <x:c r="G277" s="35" t="n">
        <x:f>IF(A277=1,"",B276)</x:f>
        <x:v>10</x:v>
      </x:c>
      <x:c r="H277" s="35" t="n">
        <x:f>IF(A277=Results!$B$4,"",B278)</x:f>
        <x:v>16</x:v>
      </x:c>
      <x:c r="I277" s="35" t="n">
        <x:f>IF(A277=1,H277,IF(A277=Results!$B$4,G277,AVERAGE(G277,H277)))</x:f>
        <x:v>13</x:v>
      </x:c>
      <x:c r="J277" s="35" t="n">
        <x:f>I277-Results!$B$5</x:f>
        <x:v>1.0939907550077042</x:v>
      </x:c>
      <x:c r="K277" s="35" t="n">
        <x:f>E277*J277</x:f>
        <x:v>-0.9911657379730817</x:v>
      </x:c>
      <x:c r="L277" s="35" t="n">
        <x:f>E277^2</x:f>
        <x:v>0.82085275201151</x:v>
      </x:c>
      <x:c r="M277" s="35" t="n">
        <x:f>IF(Results!$B$8=0,"",K277/(Results!$B$8/Results!$B$4))</x:f>
        <x:v>-0.09511181584559027</x:v>
      </x:c>
      <x:c r="N277" s="16" t="str">
        <x:f>IF(AND(E277&gt;0,J277&gt;0),"High-High",IF(AND(E277&lt;0,J277&lt;0),"Low-Low",IF(AND(E277&gt;0,J277&lt;0),"High-Low",IF(AND(E277&lt;0,J277&gt;0),"Low-High","Near Mean"))))</x:f>
        <x:v>Low-High</x:v>
      </x:c>
    </x:row>
    <x:row r="278">
      <x:c r="A278" s="34" t="n">
        <x:f>ROW()-1</x:f>
        <x:v>277</x:v>
      </x:c>
      <x:c r="B278" s="35" t="n">
        <x:f>Data!$AG278</x:f>
        <x:v>16</x:v>
      </x:c>
      <x:c r="C278" s="35" t="n">
        <x:f>Data!$AH278</x:f>
        <x:v>277</x:v>
      </x:c>
      <x:c r="D278" s="35" t="n">
        <x:f>Data!$AI278</x:f>
        <x:v>0</x:v>
      </x:c>
      <x:c r="E278" s="35" t="n">
        <x:f>B278-Results!$B$5</x:f>
        <x:v>4.093990755007704</x:v>
      </x:c>
      <x:c r="F278" s="35" t="n">
        <x:f>IF(A278=1,1,IF(A278=Results!$B$4,1,2))</x:f>
        <x:v>2</x:v>
      </x:c>
      <x:c r="G278" s="35" t="n">
        <x:f>IF(A278=1,"",B277)</x:f>
        <x:v>11</x:v>
      </x:c>
      <x:c r="H278" s="35" t="n">
        <x:f>IF(A278=Results!$B$4,"",B279)</x:f>
        <x:v>11</x:v>
      </x:c>
      <x:c r="I278" s="35" t="n">
        <x:f>IF(A278=1,H278,IF(A278=Results!$B$4,G278,AVERAGE(G278,H278)))</x:f>
        <x:v>11</x:v>
      </x:c>
      <x:c r="J278" s="35" t="n">
        <x:f>I278-Results!$B$5</x:f>
        <x:v>-0.9060092449922958</x:v>
      </x:c>
      <x:c r="K278" s="35" t="n">
        <x:f>E278*J278</x:f>
        <x:v>-3.7091934729499694</x:v>
      </x:c>
      <x:c r="L278" s="35" t="n">
        <x:f>E278^2</x:f>
        <x:v>16.760760302088553</x:v>
      </x:c>
      <x:c r="M278" s="35" t="n">
        <x:f>IF(Results!$B$8=0,"",K278/(Results!$B$8/Results!$B$4))</x:f>
        <x:v>-0.35593252774892026</x:v>
      </x:c>
      <x:c r="N278" s="16" t="str">
        <x:f>IF(AND(E278&gt;0,J278&gt;0),"High-High",IF(AND(E278&lt;0,J278&lt;0),"Low-Low",IF(AND(E278&gt;0,J278&lt;0),"High-Low",IF(AND(E278&lt;0,J278&gt;0),"Low-High","Near Mean"))))</x:f>
        <x:v>High-Low</x:v>
      </x:c>
    </x:row>
    <x:row r="279">
      <x:c r="A279" s="34" t="n">
        <x:f>ROW()-1</x:f>
        <x:v>278</x:v>
      </x:c>
      <x:c r="B279" s="35" t="n">
        <x:f>Data!$AG279</x:f>
        <x:v>11</x:v>
      </x:c>
      <x:c r="C279" s="35" t="n">
        <x:f>Data!$AH279</x:f>
        <x:v>278</x:v>
      </x:c>
      <x:c r="D279" s="35" t="n">
        <x:f>Data!$AI279</x:f>
        <x:v>0</x:v>
      </x:c>
      <x:c r="E279" s="35" t="n">
        <x:f>B279-Results!$B$5</x:f>
        <x:v>-0.9060092449922958</x:v>
      </x:c>
      <x:c r="F279" s="35" t="n">
        <x:f>IF(A279=1,1,IF(A279=Results!$B$4,1,2))</x:f>
        <x:v>2</x:v>
      </x:c>
      <x:c r="G279" s="35" t="n">
        <x:f>IF(A279=1,"",B278)</x:f>
        <x:v>16</x:v>
      </x:c>
      <x:c r="H279" s="35" t="n">
        <x:f>IF(A279=Results!$B$4,"",B280)</x:f>
        <x:v>13</x:v>
      </x:c>
      <x:c r="I279" s="35" t="n">
        <x:f>IF(A279=1,H279,IF(A279=Results!$B$4,G279,AVERAGE(G279,H279)))</x:f>
        <x:v>14.5</x:v>
      </x:c>
      <x:c r="J279" s="35" t="n">
        <x:f>I279-Results!$B$5</x:f>
        <x:v>2.593990755007704</x:v>
      </x:c>
      <x:c r="K279" s="35" t="n">
        <x:f>E279*J279</x:f>
        <x:v>-2.3501796054615256</x:v>
      </x:c>
      <x:c r="L279" s="35" t="n">
        <x:f>E279^2</x:f>
        <x:v>0.82085275201151</x:v>
      </x:c>
      <x:c r="M279" s="35" t="n">
        <x:f>IF(Results!$B$8=0,"",K279/(Results!$B$8/Results!$B$4))</x:f>
        <x:v>-0.22552217179725526</x:v>
      </x:c>
      <x:c r="N279" s="16" t="str">
        <x:f>IF(AND(E279&gt;0,J279&gt;0),"High-High",IF(AND(E279&lt;0,J279&lt;0),"Low-Low",IF(AND(E279&gt;0,J279&lt;0),"High-Low",IF(AND(E279&lt;0,J279&gt;0),"Low-High","Near Mean"))))</x:f>
        <x:v>Low-High</x:v>
      </x:c>
    </x:row>
    <x:row r="280">
      <x:c r="A280" s="34" t="n">
        <x:f>ROW()-1</x:f>
        <x:v>279</x:v>
      </x:c>
      <x:c r="B280" s="35" t="n">
        <x:f>Data!$AG280</x:f>
        <x:v>13</x:v>
      </x:c>
      <x:c r="C280" s="35" t="n">
        <x:f>Data!$AH280</x:f>
        <x:v>279</x:v>
      </x:c>
      <x:c r="D280" s="35" t="n">
        <x:f>Data!$AI280</x:f>
        <x:v>0</x:v>
      </x:c>
      <x:c r="E280" s="35" t="n">
        <x:f>B280-Results!$B$5</x:f>
        <x:v>1.0939907550077042</x:v>
      </x:c>
      <x:c r="F280" s="35" t="n">
        <x:f>IF(A280=1,1,IF(A280=Results!$B$4,1,2))</x:f>
        <x:v>2</x:v>
      </x:c>
      <x:c r="G280" s="35" t="n">
        <x:f>IF(A280=1,"",B279)</x:f>
        <x:v>11</x:v>
      </x:c>
      <x:c r="H280" s="35" t="n">
        <x:f>IF(A280=Results!$B$4,"",B281)</x:f>
        <x:v>5</x:v>
      </x:c>
      <x:c r="I280" s="35" t="n">
        <x:f>IF(A280=1,H280,IF(A280=Results!$B$4,G280,AVERAGE(G280,H280)))</x:f>
        <x:v>8</x:v>
      </x:c>
      <x:c r="J280" s="35" t="n">
        <x:f>I280-Results!$B$5</x:f>
        <x:v>-3.906009244992296</x:v>
      </x:c>
      <x:c r="K280" s="35" t="n">
        <x:f>E280*J280</x:f>
        <x:v>-4.273138002996194</x:v>
      </x:c>
      <x:c r="L280" s="35" t="n">
        <x:f>E280^2</x:f>
        <x:v>1.1968157720423265</x:v>
      </x:c>
      <x:c r="M280" s="35" t="n">
        <x:f>IF(Results!$B$8=0,"",K280/(Results!$B$8/Results!$B$4))</x:f>
        <x:v>-0.4100483897424682</x:v>
      </x:c>
      <x:c r="N280" s="16" t="str">
        <x:f>IF(AND(E280&gt;0,J280&gt;0),"High-High",IF(AND(E280&lt;0,J280&lt;0),"Low-Low",IF(AND(E280&gt;0,J280&lt;0),"High-Low",IF(AND(E280&lt;0,J280&gt;0),"Low-High","Near Mean"))))</x:f>
        <x:v>High-Low</x:v>
      </x:c>
    </x:row>
    <x:row r="281">
      <x:c r="A281" s="34" t="n">
        <x:f>ROW()-1</x:f>
        <x:v>280</x:v>
      </x:c>
      <x:c r="B281" s="35" t="n">
        <x:f>Data!$AG281</x:f>
        <x:v>5</x:v>
      </x:c>
      <x:c r="C281" s="35" t="n">
        <x:f>Data!$AH281</x:f>
        <x:v>280</x:v>
      </x:c>
      <x:c r="D281" s="35" t="n">
        <x:f>Data!$AI281</x:f>
        <x:v>0</x:v>
      </x:c>
      <x:c r="E281" s="35" t="n">
        <x:f>B281-Results!$B$5</x:f>
        <x:v>-6.906009244992296</x:v>
      </x:c>
      <x:c r="F281" s="35" t="n">
        <x:f>IF(A281=1,1,IF(A281=Results!$B$4,1,2))</x:f>
        <x:v>2</x:v>
      </x:c>
      <x:c r="G281" s="35" t="n">
        <x:f>IF(A281=1,"",B280)</x:f>
        <x:v>13</x:v>
      </x:c>
      <x:c r="H281" s="35" t="n">
        <x:f>IF(A281=Results!$B$4,"",B282)</x:f>
        <x:v>10</x:v>
      </x:c>
      <x:c r="I281" s="35" t="n">
        <x:f>IF(A281=1,H281,IF(A281=Results!$B$4,G281,AVERAGE(G281,H281)))</x:f>
        <x:v>11.5</x:v>
      </x:c>
      <x:c r="J281" s="35" t="n">
        <x:f>I281-Results!$B$5</x:f>
        <x:v>-0.40600924499229585</x:v>
      </x:c>
      <x:c r="K281" s="35" t="n">
        <x:f>E281*J281</x:f>
        <x:v>2.803903599469137</x:v>
      </x:c>
      <x:c r="L281" s="35" t="n">
        <x:f>E281^2</x:f>
        <x:v>47.69296369191906</x:v>
      </x:c>
      <x:c r="M281" s="35" t="n">
        <x:f>IF(Results!$B$8=0,"",K281/(Results!$B$8/Results!$B$4))</x:f>
        <x:v>0.26906132101263064</x:v>
      </x:c>
      <x:c r="N281" s="16" t="str">
        <x:f>IF(AND(E281&gt;0,J281&gt;0),"High-High",IF(AND(E281&lt;0,J281&lt;0),"Low-Low",IF(AND(E281&gt;0,J281&lt;0),"High-Low",IF(AND(E281&lt;0,J281&gt;0),"Low-High","Near Mean"))))</x:f>
        <x:v>Low-Low</x:v>
      </x:c>
    </x:row>
    <x:row r="282">
      <x:c r="A282" s="34" t="n">
        <x:f>ROW()-1</x:f>
        <x:v>281</x:v>
      </x:c>
      <x:c r="B282" s="35" t="n">
        <x:f>Data!$AG282</x:f>
        <x:v>10</x:v>
      </x:c>
      <x:c r="C282" s="35" t="n">
        <x:f>Data!$AH282</x:f>
        <x:v>281</x:v>
      </x:c>
      <x:c r="D282" s="35" t="n">
        <x:f>Data!$AI282</x:f>
        <x:v>0</x:v>
      </x:c>
      <x:c r="E282" s="35" t="n">
        <x:f>B282-Results!$B$5</x:f>
        <x:v>-1.9060092449922958</x:v>
      </x:c>
      <x:c r="F282" s="35" t="n">
        <x:f>IF(A282=1,1,IF(A282=Results!$B$4,1,2))</x:f>
        <x:v>2</x:v>
      </x:c>
      <x:c r="G282" s="35" t="n">
        <x:f>IF(A282=1,"",B281)</x:f>
        <x:v>5</x:v>
      </x:c>
      <x:c r="H282" s="35" t="n">
        <x:f>IF(A282=Results!$B$4,"",B283)</x:f>
        <x:v>11</x:v>
      </x:c>
      <x:c r="I282" s="35" t="n">
        <x:f>IF(A282=1,H282,IF(A282=Results!$B$4,G282,AVERAGE(G282,H282)))</x:f>
        <x:v>8</x:v>
      </x:c>
      <x:c r="J282" s="35" t="n">
        <x:f>I282-Results!$B$5</x:f>
        <x:v>-3.906009244992296</x:v>
      </x:c>
      <x:c r="K282" s="35" t="n">
        <x:f>E282*J282</x:f>
        <x:v>7.444889731980694</x:v>
      </x:c>
      <x:c r="L282" s="35" t="n">
        <x:f>E282^2</x:f>
        <x:v>3.6328712419961016</x:v>
      </x:c>
      <x:c r="M282" s="35" t="n">
        <x:f>IF(Results!$B$8=0,"",K282/(Results!$B$8/Results!$B$4))</x:f>
        <x:v>0.7144082508611737</x:v>
      </x:c>
      <x:c r="N282" s="16" t="str">
        <x:f>IF(AND(E282&gt;0,J282&gt;0),"High-High",IF(AND(E282&lt;0,J282&lt;0),"Low-Low",IF(AND(E282&gt;0,J282&lt;0),"High-Low",IF(AND(E282&lt;0,J282&gt;0),"Low-High","Near Mean"))))</x:f>
        <x:v>Low-Low</x:v>
      </x:c>
    </x:row>
    <x:row r="283">
      <x:c r="A283" s="34" t="n">
        <x:f>ROW()-1</x:f>
        <x:v>282</x:v>
      </x:c>
      <x:c r="B283" s="35" t="n">
        <x:f>Data!$AG283</x:f>
        <x:v>11</x:v>
      </x:c>
      <x:c r="C283" s="35" t="n">
        <x:f>Data!$AH283</x:f>
        <x:v>282</x:v>
      </x:c>
      <x:c r="D283" s="35" t="n">
        <x:f>Data!$AI283</x:f>
        <x:v>0</x:v>
      </x:c>
      <x:c r="E283" s="35" t="n">
        <x:f>B283-Results!$B$5</x:f>
        <x:v>-0.9060092449922958</x:v>
      </x:c>
      <x:c r="F283" s="35" t="n">
        <x:f>IF(A283=1,1,IF(A283=Results!$B$4,1,2))</x:f>
        <x:v>2</x:v>
      </x:c>
      <x:c r="G283" s="35" t="n">
        <x:f>IF(A283=1,"",B282)</x:f>
        <x:v>10</x:v>
      </x:c>
      <x:c r="H283" s="35" t="n">
        <x:f>IF(A283=Results!$B$4,"",B284)</x:f>
        <x:v>7</x:v>
      </x:c>
      <x:c r="I283" s="35" t="n">
        <x:f>IF(A283=1,H283,IF(A283=Results!$B$4,G283,AVERAGE(G283,H283)))</x:f>
        <x:v>8.5</x:v>
      </x:c>
      <x:c r="J283" s="35" t="n">
        <x:f>I283-Results!$B$5</x:f>
        <x:v>-3.406009244992296</x:v>
      </x:c>
      <x:c r="K283" s="35" t="n">
        <x:f>E283*J283</x:f>
        <x:v>3.0858758644922495</x:v>
      </x:c>
      <x:c r="L283" s="35" t="n">
        <x:f>E283^2</x:f>
        <x:v>0.82085275201151</x:v>
      </x:c>
      <x:c r="M283" s="35" t="n">
        <x:f>IF(Results!$B$8=0,"",K283/(Results!$B$8/Results!$B$4))</x:f>
        <x:v>0.29611925200940464</x:v>
      </x:c>
      <x:c r="N283" s="16" t="str">
        <x:f>IF(AND(E283&gt;0,J283&gt;0),"High-High",IF(AND(E283&lt;0,J283&lt;0),"Low-Low",IF(AND(E283&gt;0,J283&lt;0),"High-Low",IF(AND(E283&lt;0,J283&gt;0),"Low-High","Near Mean"))))</x:f>
        <x:v>Low-Low</x:v>
      </x:c>
    </x:row>
    <x:row r="284">
      <x:c r="A284" s="34" t="n">
        <x:f>ROW()-1</x:f>
        <x:v>283</x:v>
      </x:c>
      <x:c r="B284" s="35" t="n">
        <x:f>Data!$AG284</x:f>
        <x:v>7</x:v>
      </x:c>
      <x:c r="C284" s="35" t="n">
        <x:f>Data!$AH284</x:f>
        <x:v>283</x:v>
      </x:c>
      <x:c r="D284" s="35" t="n">
        <x:f>Data!$AI284</x:f>
        <x:v>0</x:v>
      </x:c>
      <x:c r="E284" s="35" t="n">
        <x:f>B284-Results!$B$5</x:f>
        <x:v>-4.906009244992296</x:v>
      </x:c>
      <x:c r="F284" s="35" t="n">
        <x:f>IF(A284=1,1,IF(A284=Results!$B$4,1,2))</x:f>
        <x:v>2</x:v>
      </x:c>
      <x:c r="G284" s="35" t="n">
        <x:f>IF(A284=1,"",B283)</x:f>
        <x:v>11</x:v>
      </x:c>
      <x:c r="H284" s="35" t="n">
        <x:f>IF(A284=Results!$B$4,"",B285)</x:f>
        <x:v>10</x:v>
      </x:c>
      <x:c r="I284" s="35" t="n">
        <x:f>IF(A284=1,H284,IF(A284=Results!$B$4,G284,AVERAGE(G284,H284)))</x:f>
        <x:v>10.5</x:v>
      </x:c>
      <x:c r="J284" s="35" t="n">
        <x:f>I284-Results!$B$5</x:f>
        <x:v>-1.4060092449922958</x:v>
      </x:c>
      <x:c r="K284" s="35" t="n">
        <x:f>E284*J284</x:f>
        <x:v>6.897894354476842</x:v>
      </x:c>
      <x:c r="L284" s="35" t="n">
        <x:f>E284^2</x:f>
        <x:v>24.068926711949878</x:v>
      </x:c>
      <x:c r="M284" s="35" t="n">
        <x:f>IF(Results!$B$8=0,"",K284/(Results!$B$8/Results!$B$4))</x:f>
        <x:v>0.6619188218783606</x:v>
      </x:c>
      <x:c r="N284" s="16" t="str">
        <x:f>IF(AND(E284&gt;0,J284&gt;0),"High-High",IF(AND(E284&lt;0,J284&lt;0),"Low-Low",IF(AND(E284&gt;0,J284&lt;0),"High-Low",IF(AND(E284&lt;0,J284&gt;0),"Low-High","Near Mean"))))</x:f>
        <x:v>Low-Low</x:v>
      </x:c>
    </x:row>
    <x:row r="285">
      <x:c r="A285" s="34" t="n">
        <x:f>ROW()-1</x:f>
        <x:v>284</x:v>
      </x:c>
      <x:c r="B285" s="35" t="n">
        <x:f>Data!$AG285</x:f>
        <x:v>10</x:v>
      </x:c>
      <x:c r="C285" s="35" t="n">
        <x:f>Data!$AH285</x:f>
        <x:v>284</x:v>
      </x:c>
      <x:c r="D285" s="35" t="n">
        <x:f>Data!$AI285</x:f>
        <x:v>0</x:v>
      </x:c>
      <x:c r="E285" s="35" t="n">
        <x:f>B285-Results!$B$5</x:f>
        <x:v>-1.9060092449922958</x:v>
      </x:c>
      <x:c r="F285" s="35" t="n">
        <x:f>IF(A285=1,1,IF(A285=Results!$B$4,1,2))</x:f>
        <x:v>2</x:v>
      </x:c>
      <x:c r="G285" s="35" t="n">
        <x:f>IF(A285=1,"",B284)</x:f>
        <x:v>7</x:v>
      </x:c>
      <x:c r="H285" s="35" t="n">
        <x:f>IF(A285=Results!$B$4,"",B286)</x:f>
        <x:v>6</x:v>
      </x:c>
      <x:c r="I285" s="35" t="n">
        <x:f>IF(A285=1,H285,IF(A285=Results!$B$4,G285,AVERAGE(G285,H285)))</x:f>
        <x:v>6.5</x:v>
      </x:c>
      <x:c r="J285" s="35" t="n">
        <x:f>I285-Results!$B$5</x:f>
        <x:v>-5.406009244992296</x:v>
      </x:c>
      <x:c r="K285" s="35" t="n">
        <x:f>E285*J285</x:f>
        <x:v>10.303903599469137</x:v>
      </x:c>
      <x:c r="L285" s="35" t="n">
        <x:f>E285^2</x:f>
        <x:v>3.6328712419961016</x:v>
      </x:c>
      <x:c r="M285" s="35" t="n">
        <x:f>IF(Results!$B$8=0,"",K285/(Results!$B$8/Results!$B$4))</x:f>
        <x:v>0.9887579282628906</x:v>
      </x:c>
      <x:c r="N285" s="16" t="str">
        <x:f>IF(AND(E285&gt;0,J285&gt;0),"High-High",IF(AND(E285&lt;0,J285&lt;0),"Low-Low",IF(AND(E285&gt;0,J285&lt;0),"High-Low",IF(AND(E285&lt;0,J285&gt;0),"Low-High","Near Mean"))))</x:f>
        <x:v>Low-Low</x:v>
      </x:c>
    </x:row>
    <x:row r="286">
      <x:c r="A286" s="34" t="n">
        <x:f>ROW()-1</x:f>
        <x:v>285</x:v>
      </x:c>
      <x:c r="B286" s="35" t="n">
        <x:f>Data!$AG286</x:f>
        <x:v>6</x:v>
      </x:c>
      <x:c r="C286" s="35" t="n">
        <x:f>Data!$AH286</x:f>
        <x:v>285</x:v>
      </x:c>
      <x:c r="D286" s="35" t="n">
        <x:f>Data!$AI286</x:f>
        <x:v>0</x:v>
      </x:c>
      <x:c r="E286" s="35" t="n">
        <x:f>B286-Results!$B$5</x:f>
        <x:v>-5.906009244992296</x:v>
      </x:c>
      <x:c r="F286" s="35" t="n">
        <x:f>IF(A286=1,1,IF(A286=Results!$B$4,1,2))</x:f>
        <x:v>2</x:v>
      </x:c>
      <x:c r="G286" s="35" t="n">
        <x:f>IF(A286=1,"",B285)</x:f>
        <x:v>10</x:v>
      </x:c>
      <x:c r="H286" s="35" t="n">
        <x:f>IF(A286=Results!$B$4,"",B287)</x:f>
        <x:v>12</x:v>
      </x:c>
      <x:c r="I286" s="35" t="n">
        <x:f>IF(A286=1,H286,IF(A286=Results!$B$4,G286,AVERAGE(G286,H286)))</x:f>
        <x:v>11</x:v>
      </x:c>
      <x:c r="J286" s="35" t="n">
        <x:f>I286-Results!$B$5</x:f>
        <x:v>-0.9060092449922958</x:v>
      </x:c>
      <x:c r="K286" s="35" t="n">
        <x:f>E286*J286</x:f>
        <x:v>5.3508989769729896</x:v>
      </x:c>
      <x:c r="L286" s="35" t="n">
        <x:f>E286^2</x:f>
        <x:v>34.880945201934466</x:v>
      </x:c>
      <x:c r="M286" s="35" t="n">
        <x:f>IF(Results!$B$8=0,"",K286/(Results!$B$8/Results!$B$4))</x:f>
        <x:v>0.5134698452621796</x:v>
      </x:c>
      <x:c r="N286" s="16" t="str">
        <x:f>IF(AND(E286&gt;0,J286&gt;0),"High-High",IF(AND(E286&lt;0,J286&lt;0),"Low-Low",IF(AND(E286&gt;0,J286&lt;0),"High-Low",IF(AND(E286&lt;0,J286&gt;0),"Low-High","Near Mean"))))</x:f>
        <x:v>Low-Low</x:v>
      </x:c>
    </x:row>
    <x:row r="287">
      <x:c r="A287" s="34" t="n">
        <x:f>ROW()-1</x:f>
        <x:v>286</x:v>
      </x:c>
      <x:c r="B287" s="35" t="n">
        <x:f>Data!$AG287</x:f>
        <x:v>12</x:v>
      </x:c>
      <x:c r="C287" s="35" t="n">
        <x:f>Data!$AH287</x:f>
        <x:v>286</x:v>
      </x:c>
      <x:c r="D287" s="35" t="n">
        <x:f>Data!$AI287</x:f>
        <x:v>0</x:v>
      </x:c>
      <x:c r="E287" s="35" t="n">
        <x:f>B287-Results!$B$5</x:f>
        <x:v>0.09399075500770415</x:v>
      </x:c>
      <x:c r="F287" s="35" t="n">
        <x:f>IF(A287=1,1,IF(A287=Results!$B$4,1,2))</x:f>
        <x:v>2</x:v>
      </x:c>
      <x:c r="G287" s="35" t="n">
        <x:f>IF(A287=1,"",B286)</x:f>
        <x:v>6</x:v>
      </x:c>
      <x:c r="H287" s="35" t="n">
        <x:f>IF(A287=Results!$B$4,"",B288)</x:f>
        <x:v>13</x:v>
      </x:c>
      <x:c r="I287" s="35" t="n">
        <x:f>IF(A287=1,H287,IF(A287=Results!$B$4,G287,AVERAGE(G287,H287)))</x:f>
        <x:v>9.5</x:v>
      </x:c>
      <x:c r="J287" s="35" t="n">
        <x:f>I287-Results!$B$5</x:f>
        <x:v>-2.406009244992296</x:v>
      </x:c>
      <x:c r="K287" s="35" t="n">
        <x:f>E287*J287</x:f>
        <x:v>-0.22614262549234213</x:v>
      </x:c>
      <x:c r="L287" s="35" t="n">
        <x:f>E287^2</x:f>
        <x:v>0.008834262026918263</x:v>
      </x:c>
      <x:c r="M287" s="35" t="n">
        <x:f>IF(Results!$B$8=0,"",K287/(Results!$B$8/Results!$B$4))</x:f>
        <x:v>-0.021700544042867302</x:v>
      </x:c>
      <x:c r="N287" s="16" t="str">
        <x:f>IF(AND(E287&gt;0,J287&gt;0),"High-High",IF(AND(E287&lt;0,J287&lt;0),"Low-Low",IF(AND(E287&gt;0,J287&lt;0),"High-Low",IF(AND(E287&lt;0,J287&gt;0),"Low-High","Near Mean"))))</x:f>
        <x:v>High-Low</x:v>
      </x:c>
    </x:row>
    <x:row r="288">
      <x:c r="A288" s="34" t="n">
        <x:f>ROW()-1</x:f>
        <x:v>287</x:v>
      </x:c>
      <x:c r="B288" s="35" t="n">
        <x:f>Data!$AG288</x:f>
        <x:v>13</x:v>
      </x:c>
      <x:c r="C288" s="35" t="n">
        <x:f>Data!$AH288</x:f>
        <x:v>287</x:v>
      </x:c>
      <x:c r="D288" s="35" t="n">
        <x:f>Data!$AI288</x:f>
        <x:v>0</x:v>
      </x:c>
      <x:c r="E288" s="35" t="n">
        <x:f>B288-Results!$B$5</x:f>
        <x:v>1.0939907550077042</x:v>
      </x:c>
      <x:c r="F288" s="35" t="n">
        <x:f>IF(A288=1,1,IF(A288=Results!$B$4,1,2))</x:f>
        <x:v>2</x:v>
      </x:c>
      <x:c r="G288" s="35" t="n">
        <x:f>IF(A288=1,"",B287)</x:f>
        <x:v>12</x:v>
      </x:c>
      <x:c r="H288" s="35" t="n">
        <x:f>IF(A288=Results!$B$4,"",B289)</x:f>
        <x:v>10</x:v>
      </x:c>
      <x:c r="I288" s="35" t="n">
        <x:f>IF(A288=1,H288,IF(A288=Results!$B$4,G288,AVERAGE(G288,H288)))</x:f>
        <x:v>11</x:v>
      </x:c>
      <x:c r="J288" s="35" t="n">
        <x:f>I288-Results!$B$5</x:f>
        <x:v>-0.9060092449922958</x:v>
      </x:c>
      <x:c r="K288" s="35" t="n">
        <x:f>E288*J288</x:f>
        <x:v>-0.9911657379730817</x:v>
      </x:c>
      <x:c r="L288" s="35" t="n">
        <x:f>E288^2</x:f>
        <x:v>1.1968157720423265</x:v>
      </x:c>
      <x:c r="M288" s="35" t="n">
        <x:f>IF(Results!$B$8=0,"",K288/(Results!$B$8/Results!$B$4))</x:f>
        <x:v>-0.09511181584559027</x:v>
      </x:c>
      <x:c r="N288" s="16" t="str">
        <x:f>IF(AND(E288&gt;0,J288&gt;0),"High-High",IF(AND(E288&lt;0,J288&lt;0),"Low-Low",IF(AND(E288&gt;0,J288&lt;0),"High-Low",IF(AND(E288&lt;0,J288&gt;0),"Low-High","Near Mean"))))</x:f>
        <x:v>High-Low</x:v>
      </x:c>
    </x:row>
    <x:row r="289">
      <x:c r="A289" s="34" t="n">
        <x:f>ROW()-1</x:f>
        <x:v>288</x:v>
      </x:c>
      <x:c r="B289" s="35" t="n">
        <x:f>Data!$AG289</x:f>
        <x:v>10</x:v>
      </x:c>
      <x:c r="C289" s="35" t="n">
        <x:f>Data!$AH289</x:f>
        <x:v>288</x:v>
      </x:c>
      <x:c r="D289" s="35" t="n">
        <x:f>Data!$AI289</x:f>
        <x:v>0</x:v>
      </x:c>
      <x:c r="E289" s="35" t="n">
        <x:f>B289-Results!$B$5</x:f>
        <x:v>-1.9060092449922958</x:v>
      </x:c>
      <x:c r="F289" s="35" t="n">
        <x:f>IF(A289=1,1,IF(A289=Results!$B$4,1,2))</x:f>
        <x:v>2</x:v>
      </x:c>
      <x:c r="G289" s="35" t="n">
        <x:f>IF(A289=1,"",B288)</x:f>
        <x:v>13</x:v>
      </x:c>
      <x:c r="H289" s="35" t="n">
        <x:f>IF(A289=Results!$B$4,"",B290)</x:f>
        <x:v>13</x:v>
      </x:c>
      <x:c r="I289" s="35" t="n">
        <x:f>IF(A289=1,H289,IF(A289=Results!$B$4,G289,AVERAGE(G289,H289)))</x:f>
        <x:v>13</x:v>
      </x:c>
      <x:c r="J289" s="35" t="n">
        <x:f>I289-Results!$B$5</x:f>
        <x:v>1.0939907550077042</x:v>
      </x:c>
      <x:c r="K289" s="35" t="n">
        <x:f>E289*J289</x:f>
        <x:v>-2.085156492980786</x:v>
      </x:c>
      <x:c r="L289" s="35" t="n">
        <x:f>E289^2</x:f>
        <x:v>3.6328712419961016</x:v>
      </x:c>
      <x:c r="M289" s="35" t="n">
        <x:f>IF(Results!$B$8=0,"",K289/(Results!$B$8/Results!$B$4))</x:f>
        <x:v>-0.20009067381121629</x:v>
      </x:c>
      <x:c r="N289" s="16" t="str">
        <x:f>IF(AND(E289&gt;0,J289&gt;0),"High-High",IF(AND(E289&lt;0,J289&lt;0),"Low-Low",IF(AND(E289&gt;0,J289&lt;0),"High-Low",IF(AND(E289&lt;0,J289&gt;0),"Low-High","Near Mean"))))</x:f>
        <x:v>Low-High</x:v>
      </x:c>
    </x:row>
    <x:row r="290">
      <x:c r="A290" s="34" t="n">
        <x:f>ROW()-1</x:f>
        <x:v>289</x:v>
      </x:c>
      <x:c r="B290" s="35" t="n">
        <x:f>Data!$AG290</x:f>
        <x:v>13</x:v>
      </x:c>
      <x:c r="C290" s="35" t="n">
        <x:f>Data!$AH290</x:f>
        <x:v>289</x:v>
      </x:c>
      <x:c r="D290" s="35" t="n">
        <x:f>Data!$AI290</x:f>
        <x:v>0</x:v>
      </x:c>
      <x:c r="E290" s="35" t="n">
        <x:f>B290-Results!$B$5</x:f>
        <x:v>1.0939907550077042</x:v>
      </x:c>
      <x:c r="F290" s="35" t="n">
        <x:f>IF(A290=1,1,IF(A290=Results!$B$4,1,2))</x:f>
        <x:v>2</x:v>
      </x:c>
      <x:c r="G290" s="35" t="n">
        <x:f>IF(A290=1,"",B289)</x:f>
        <x:v>10</x:v>
      </x:c>
      <x:c r="H290" s="35" t="n">
        <x:f>IF(A290=Results!$B$4,"",B291)</x:f>
        <x:v>17</x:v>
      </x:c>
      <x:c r="I290" s="35" t="n">
        <x:f>IF(A290=1,H290,IF(A290=Results!$B$4,G290,AVERAGE(G290,H290)))</x:f>
        <x:v>13.5</x:v>
      </x:c>
      <x:c r="J290" s="35" t="n">
        <x:f>I290-Results!$B$5</x:f>
        <x:v>1.5939907550077042</x:v>
      </x:c>
      <x:c r="K290" s="35" t="n">
        <x:f>E290*J290</x:f>
        <x:v>1.7438111495461786</x:v>
      </x:c>
      <x:c r="L290" s="35" t="n">
        <x:f>E290^2</x:f>
        <x:v>1.1968157720423265</x:v>
      </x:c>
      <x:c r="M290" s="35" t="n">
        <x:f>IF(Results!$B$8=0,"",K290/(Results!$B$8/Results!$B$4))</x:f>
        <x:v>0.1673353290684747</x:v>
      </x:c>
      <x:c r="N290" s="16" t="str">
        <x:f>IF(AND(E290&gt;0,J290&gt;0),"High-High",IF(AND(E290&lt;0,J290&lt;0),"Low-Low",IF(AND(E290&gt;0,J290&lt;0),"High-Low",IF(AND(E290&lt;0,J290&gt;0),"Low-High","Near Mean"))))</x:f>
        <x:v>High-High</x:v>
      </x:c>
    </x:row>
    <x:row r="291">
      <x:c r="A291" s="34" t="n">
        <x:f>ROW()-1</x:f>
        <x:v>290</x:v>
      </x:c>
      <x:c r="B291" s="35" t="n">
        <x:f>Data!$AG291</x:f>
        <x:v>17</x:v>
      </x:c>
      <x:c r="C291" s="35" t="n">
        <x:f>Data!$AH291</x:f>
        <x:v>290</x:v>
      </x:c>
      <x:c r="D291" s="35" t="n">
        <x:f>Data!$AI291</x:f>
        <x:v>0</x:v>
      </x:c>
      <x:c r="E291" s="35" t="n">
        <x:f>B291-Results!$B$5</x:f>
        <x:v>5.093990755007704</x:v>
      </x:c>
      <x:c r="F291" s="35" t="n">
        <x:f>IF(A291=1,1,IF(A291=Results!$B$4,1,2))</x:f>
        <x:v>2</x:v>
      </x:c>
      <x:c r="G291" s="35" t="n">
        <x:f>IF(A291=1,"",B290)</x:f>
        <x:v>13</x:v>
      </x:c>
      <x:c r="H291" s="35" t="n">
        <x:f>IF(A291=Results!$B$4,"",B292)</x:f>
        <x:v>11</x:v>
      </x:c>
      <x:c r="I291" s="35" t="n">
        <x:f>IF(A291=1,H291,IF(A291=Results!$B$4,G291,AVERAGE(G291,H291)))</x:f>
        <x:v>12</x:v>
      </x:c>
      <x:c r="J291" s="35" t="n">
        <x:f>I291-Results!$B$5</x:f>
        <x:v>0.09399075500770415</x:v>
      </x:c>
      <x:c r="K291" s="35" t="n">
        <x:f>E291*J291</x:f>
        <x:v>0.47878803706543904</x:v>
      </x:c>
      <x:c r="L291" s="35" t="n">
        <x:f>E291^2</x:f>
        <x:v>25.94874181210396</x:v>
      </x:c>
      <x:c r="M291" s="35" t="n">
        <x:f>IF(Results!$B$8=0,"",K291/(Results!$B$8/Results!$B$4))</x:f>
        <x:v>0.04594428344906776</x:v>
      </x:c>
      <x:c r="N291" s="16" t="str">
        <x:f>IF(AND(E291&gt;0,J291&gt;0),"High-High",IF(AND(E291&lt;0,J291&lt;0),"Low-Low",IF(AND(E291&gt;0,J291&lt;0),"High-Low",IF(AND(E291&lt;0,J291&gt;0),"Low-High","Near Mean"))))</x:f>
        <x:v>High-High</x:v>
      </x:c>
    </x:row>
    <x:row r="292">
      <x:c r="A292" s="34" t="n">
        <x:f>ROW()-1</x:f>
        <x:v>291</x:v>
      </x:c>
      <x:c r="B292" s="35" t="n">
        <x:f>Data!$AG292</x:f>
        <x:v>11</x:v>
      </x:c>
      <x:c r="C292" s="35" t="n">
        <x:f>Data!$AH292</x:f>
        <x:v>291</x:v>
      </x:c>
      <x:c r="D292" s="35" t="n">
        <x:f>Data!$AI292</x:f>
        <x:v>0</x:v>
      </x:c>
      <x:c r="E292" s="35" t="n">
        <x:f>B292-Results!$B$5</x:f>
        <x:v>-0.9060092449922958</x:v>
      </x:c>
      <x:c r="F292" s="35" t="n">
        <x:f>IF(A292=1,1,IF(A292=Results!$B$4,1,2))</x:f>
        <x:v>2</x:v>
      </x:c>
      <x:c r="G292" s="35" t="n">
        <x:f>IF(A292=1,"",B291)</x:f>
        <x:v>17</x:v>
      </x:c>
      <x:c r="H292" s="35" t="n">
        <x:f>IF(A292=Results!$B$4,"",B293)</x:f>
        <x:v>11</x:v>
      </x:c>
      <x:c r="I292" s="35" t="n">
        <x:f>IF(A292=1,H292,IF(A292=Results!$B$4,G292,AVERAGE(G292,H292)))</x:f>
        <x:v>14</x:v>
      </x:c>
      <x:c r="J292" s="35" t="n">
        <x:f>I292-Results!$B$5</x:f>
        <x:v>2.093990755007704</x:v>
      </x:c>
      <x:c r="K292" s="35" t="n">
        <x:f>E292*J292</x:f>
        <x:v>-1.8971749829653777</x:v>
      </x:c>
      <x:c r="L292" s="35" t="n">
        <x:f>E292^2</x:f>
        <x:v>0.82085275201151</x:v>
      </x:c>
      <x:c r="M292" s="35" t="n">
        <x:f>IF(Results!$B$8=0,"",K292/(Results!$B$8/Results!$B$4))</x:f>
        <x:v>-0.18205205314670025</x:v>
      </x:c>
      <x:c r="N292" s="16" t="str">
        <x:f>IF(AND(E292&gt;0,J292&gt;0),"High-High",IF(AND(E292&lt;0,J292&lt;0),"Low-Low",IF(AND(E292&gt;0,J292&lt;0),"High-Low",IF(AND(E292&lt;0,J292&gt;0),"Low-High","Near Mean"))))</x:f>
        <x:v>Low-High</x:v>
      </x:c>
    </x:row>
    <x:row r="293">
      <x:c r="A293" s="34" t="n">
        <x:f>ROW()-1</x:f>
        <x:v>292</x:v>
      </x:c>
      <x:c r="B293" s="35" t="n">
        <x:f>Data!$AG293</x:f>
        <x:v>11</x:v>
      </x:c>
      <x:c r="C293" s="35" t="n">
        <x:f>Data!$AH293</x:f>
        <x:v>292</x:v>
      </x:c>
      <x:c r="D293" s="35" t="n">
        <x:f>Data!$AI293</x:f>
        <x:v>0</x:v>
      </x:c>
      <x:c r="E293" s="35" t="n">
        <x:f>B293-Results!$B$5</x:f>
        <x:v>-0.9060092449922958</x:v>
      </x:c>
      <x:c r="F293" s="35" t="n">
        <x:f>IF(A293=1,1,IF(A293=Results!$B$4,1,2))</x:f>
        <x:v>2</x:v>
      </x:c>
      <x:c r="G293" s="35" t="n">
        <x:f>IF(A293=1,"",B292)</x:f>
        <x:v>11</x:v>
      </x:c>
      <x:c r="H293" s="35" t="n">
        <x:f>IF(A293=Results!$B$4,"",B294)</x:f>
        <x:v>14</x:v>
      </x:c>
      <x:c r="I293" s="35" t="n">
        <x:f>IF(A293=1,H293,IF(A293=Results!$B$4,G293,AVERAGE(G293,H293)))</x:f>
        <x:v>12.5</x:v>
      </x:c>
      <x:c r="J293" s="35" t="n">
        <x:f>I293-Results!$B$5</x:f>
        <x:v>0.5939907550077042</x:v>
      </x:c>
      <x:c r="K293" s="35" t="n">
        <x:f>E293*J293</x:f>
        <x:v>-0.5381611154769338</x:v>
      </x:c>
      <x:c r="L293" s="35" t="n">
        <x:f>E293^2</x:f>
        <x:v>0.82085275201151</x:v>
      </x:c>
      <x:c r="M293" s="35" t="n">
        <x:f>IF(Results!$B$8=0,"",K293/(Results!$B$8/Results!$B$4))</x:f>
        <x:v>-0.05164169719503528</x:v>
      </x:c>
      <x:c r="N293" s="16" t="str">
        <x:f>IF(AND(E293&gt;0,J293&gt;0),"High-High",IF(AND(E293&lt;0,J293&lt;0),"Low-Low",IF(AND(E293&gt;0,J293&lt;0),"High-Low",IF(AND(E293&lt;0,J293&gt;0),"Low-High","Near Mean"))))</x:f>
        <x:v>Low-High</x:v>
      </x:c>
    </x:row>
    <x:row r="294">
      <x:c r="A294" s="34" t="n">
        <x:f>ROW()-1</x:f>
        <x:v>293</x:v>
      </x:c>
      <x:c r="B294" s="35" t="n">
        <x:f>Data!$AG294</x:f>
        <x:v>14</x:v>
      </x:c>
      <x:c r="C294" s="35" t="n">
        <x:f>Data!$AH294</x:f>
        <x:v>293</x:v>
      </x:c>
      <x:c r="D294" s="35" t="n">
        <x:f>Data!$AI294</x:f>
        <x:v>0</x:v>
      </x:c>
      <x:c r="E294" s="35" t="n">
        <x:f>B294-Results!$B$5</x:f>
        <x:v>2.093990755007704</x:v>
      </x:c>
      <x:c r="F294" s="35" t="n">
        <x:f>IF(A294=1,1,IF(A294=Results!$B$4,1,2))</x:f>
        <x:v>2</x:v>
      </x:c>
      <x:c r="G294" s="35" t="n">
        <x:f>IF(A294=1,"",B293)</x:f>
        <x:v>11</x:v>
      </x:c>
      <x:c r="H294" s="35" t="n">
        <x:f>IF(A294=Results!$B$4,"",B295)</x:f>
        <x:v>14</x:v>
      </x:c>
      <x:c r="I294" s="35" t="n">
        <x:f>IF(A294=1,H294,IF(A294=Results!$B$4,G294,AVERAGE(G294,H294)))</x:f>
        <x:v>12.5</x:v>
      </x:c>
      <x:c r="J294" s="35" t="n">
        <x:f>I294-Results!$B$5</x:f>
        <x:v>0.5939907550077042</x:v>
      </x:c>
      <x:c r="K294" s="35" t="n">
        <x:f>E294*J294</x:f>
        <x:v>1.2438111495461786</x:v>
      </x:c>
      <x:c r="L294" s="35" t="n">
        <x:f>E294^2</x:f>
        <x:v>4.384797282057735</x:v>
      </x:c>
      <x:c r="M294" s="35" t="n">
        <x:f>IF(Results!$B$8=0,"",K294/(Results!$B$8/Results!$B$4))</x:f>
        <x:v>0.11935555525179072</x:v>
      </x:c>
      <x:c r="N294" s="16" t="str">
        <x:f>IF(AND(E294&gt;0,J294&gt;0),"High-High",IF(AND(E294&lt;0,J294&lt;0),"Low-Low",IF(AND(E294&gt;0,J294&lt;0),"High-Low",IF(AND(E294&lt;0,J294&gt;0),"Low-High","Near Mean"))))</x:f>
        <x:v>High-High</x:v>
      </x:c>
    </x:row>
    <x:row r="295">
      <x:c r="A295" s="34" t="n">
        <x:f>ROW()-1</x:f>
        <x:v>294</x:v>
      </x:c>
      <x:c r="B295" s="35" t="n">
        <x:f>Data!$AG295</x:f>
        <x:v>14</x:v>
      </x:c>
      <x:c r="C295" s="35" t="n">
        <x:f>Data!$AH295</x:f>
        <x:v>294</x:v>
      </x:c>
      <x:c r="D295" s="35" t="n">
        <x:f>Data!$AI295</x:f>
        <x:v>0</x:v>
      </x:c>
      <x:c r="E295" s="35" t="n">
        <x:f>B295-Results!$B$5</x:f>
        <x:v>2.093990755007704</x:v>
      </x:c>
      <x:c r="F295" s="35" t="n">
        <x:f>IF(A295=1,1,IF(A295=Results!$B$4,1,2))</x:f>
        <x:v>2</x:v>
      </x:c>
      <x:c r="G295" s="35" t="n">
        <x:f>IF(A295=1,"",B294)</x:f>
        <x:v>14</x:v>
      </x:c>
      <x:c r="H295" s="35" t="n">
        <x:f>IF(A295=Results!$B$4,"",B296)</x:f>
        <x:v>13</x:v>
      </x:c>
      <x:c r="I295" s="35" t="n">
        <x:f>IF(A295=1,H295,IF(A295=Results!$B$4,G295,AVERAGE(G295,H295)))</x:f>
        <x:v>13.5</x:v>
      </x:c>
      <x:c r="J295" s="35" t="n">
        <x:f>I295-Results!$B$5</x:f>
        <x:v>1.5939907550077042</x:v>
      </x:c>
      <x:c r="K295" s="35" t="n">
        <x:f>E295*J295</x:f>
        <x:v>3.3378019045538827</x:v>
      </x:c>
      <x:c r="L295" s="35" t="n">
        <x:f>E295^2</x:f>
        <x:v>4.384797282057735</x:v>
      </x:c>
      <x:c r="M295" s="35" t="n">
        <x:f>IF(Results!$B$8=0,"",K295/(Results!$B$8/Results!$B$4))</x:f>
        <x:v>0.3202939608507847</x:v>
      </x:c>
      <x:c r="N295" s="16" t="str">
        <x:f>IF(AND(E295&gt;0,J295&gt;0),"High-High",IF(AND(E295&lt;0,J295&lt;0),"Low-Low",IF(AND(E295&gt;0,J295&lt;0),"High-Low",IF(AND(E295&lt;0,J295&gt;0),"Low-High","Near Mean"))))</x:f>
        <x:v>High-High</x:v>
      </x:c>
    </x:row>
    <x:row r="296">
      <x:c r="A296" s="34" t="n">
        <x:f>ROW()-1</x:f>
        <x:v>295</x:v>
      </x:c>
      <x:c r="B296" s="35" t="n">
        <x:f>Data!$AG296</x:f>
        <x:v>13</x:v>
      </x:c>
      <x:c r="C296" s="35" t="n">
        <x:f>Data!$AH296</x:f>
        <x:v>295</x:v>
      </x:c>
      <x:c r="D296" s="35" t="n">
        <x:f>Data!$AI296</x:f>
        <x:v>0</x:v>
      </x:c>
      <x:c r="E296" s="35" t="n">
        <x:f>B296-Results!$B$5</x:f>
        <x:v>1.0939907550077042</x:v>
      </x:c>
      <x:c r="F296" s="35" t="n">
        <x:f>IF(A296=1,1,IF(A296=Results!$B$4,1,2))</x:f>
        <x:v>2</x:v>
      </x:c>
      <x:c r="G296" s="35" t="n">
        <x:f>IF(A296=1,"",B295)</x:f>
        <x:v>14</x:v>
      </x:c>
      <x:c r="H296" s="35" t="n">
        <x:f>IF(A296=Results!$B$4,"",B297)</x:f>
        <x:v>14</x:v>
      </x:c>
      <x:c r="I296" s="35" t="n">
        <x:f>IF(A296=1,H296,IF(A296=Results!$B$4,G296,AVERAGE(G296,H296)))</x:f>
        <x:v>14</x:v>
      </x:c>
      <x:c r="J296" s="35" t="n">
        <x:f>I296-Results!$B$5</x:f>
        <x:v>2.093990755007704</x:v>
      </x:c>
      <x:c r="K296" s="35" t="n">
        <x:f>E296*J296</x:f>
        <x:v>2.2908065270500306</x:v>
      </x:c>
      <x:c r="L296" s="35" t="n">
        <x:f>E296^2</x:f>
        <x:v>1.1968157720423265</x:v>
      </x:c>
      <x:c r="M296" s="35" t="n">
        <x:f>IF(Results!$B$8=0,"",K296/(Results!$B$8/Results!$B$4))</x:f>
        <x:v>0.2198247580512877</x:v>
      </x:c>
      <x:c r="N296" s="16" t="str">
        <x:f>IF(AND(E296&gt;0,J296&gt;0),"High-High",IF(AND(E296&lt;0,J296&lt;0),"Low-Low",IF(AND(E296&gt;0,J296&lt;0),"High-Low",IF(AND(E296&lt;0,J296&gt;0),"Low-High","Near Mean"))))</x:f>
        <x:v>High-High</x:v>
      </x:c>
    </x:row>
    <x:row r="297">
      <x:c r="A297" s="34" t="n">
        <x:f>ROW()-1</x:f>
        <x:v>296</x:v>
      </x:c>
      <x:c r="B297" s="35" t="n">
        <x:f>Data!$AG297</x:f>
        <x:v>14</x:v>
      </x:c>
      <x:c r="C297" s="35" t="n">
        <x:f>Data!$AH297</x:f>
        <x:v>296</x:v>
      </x:c>
      <x:c r="D297" s="35" t="n">
        <x:f>Data!$AI297</x:f>
        <x:v>0</x:v>
      </x:c>
      <x:c r="E297" s="35" t="n">
        <x:f>B297-Results!$B$5</x:f>
        <x:v>2.093990755007704</x:v>
      </x:c>
      <x:c r="F297" s="35" t="n">
        <x:f>IF(A297=1,1,IF(A297=Results!$B$4,1,2))</x:f>
        <x:v>2</x:v>
      </x:c>
      <x:c r="G297" s="35" t="n">
        <x:f>IF(A297=1,"",B296)</x:f>
        <x:v>13</x:v>
      </x:c>
      <x:c r="H297" s="35" t="n">
        <x:f>IF(A297=Results!$B$4,"",B298)</x:f>
        <x:v>16</x:v>
      </x:c>
      <x:c r="I297" s="35" t="n">
        <x:f>IF(A297=1,H297,IF(A297=Results!$B$4,G297,AVERAGE(G297,H297)))</x:f>
        <x:v>14.5</x:v>
      </x:c>
      <x:c r="J297" s="35" t="n">
        <x:f>I297-Results!$B$5</x:f>
        <x:v>2.593990755007704</x:v>
      </x:c>
      <x:c r="K297" s="35" t="n">
        <x:f>E297*J297</x:f>
        <x:v>5.431792659561587</x:v>
      </x:c>
      <x:c r="L297" s="35" t="n">
        <x:f>E297^2</x:f>
        <x:v>4.384797282057735</x:v>
      </x:c>
      <x:c r="M297" s="35" t="n">
        <x:f>IF(Results!$B$8=0,"",K297/(Results!$B$8/Results!$B$4))</x:f>
        <x:v>0.5212323664497788</x:v>
      </x:c>
      <x:c r="N297" s="16" t="str">
        <x:f>IF(AND(E297&gt;0,J297&gt;0),"High-High",IF(AND(E297&lt;0,J297&lt;0),"Low-Low",IF(AND(E297&gt;0,J297&lt;0),"High-Low",IF(AND(E297&lt;0,J297&gt;0),"Low-High","Near Mean"))))</x:f>
        <x:v>High-High</x:v>
      </x:c>
    </x:row>
    <x:row r="298">
      <x:c r="A298" s="34" t="n">
        <x:f>ROW()-1</x:f>
        <x:v>297</x:v>
      </x:c>
      <x:c r="B298" s="35" t="n">
        <x:f>Data!$AG298</x:f>
        <x:v>16</x:v>
      </x:c>
      <x:c r="C298" s="35" t="n">
        <x:f>Data!$AH298</x:f>
        <x:v>297</x:v>
      </x:c>
      <x:c r="D298" s="35" t="n">
        <x:f>Data!$AI298</x:f>
        <x:v>0</x:v>
      </x:c>
      <x:c r="E298" s="35" t="n">
        <x:f>B298-Results!$B$5</x:f>
        <x:v>4.093990755007704</x:v>
      </x:c>
      <x:c r="F298" s="35" t="n">
        <x:f>IF(A298=1,1,IF(A298=Results!$B$4,1,2))</x:f>
        <x:v>2</x:v>
      </x:c>
      <x:c r="G298" s="35" t="n">
        <x:f>IF(A298=1,"",B297)</x:f>
        <x:v>14</x:v>
      </x:c>
      <x:c r="H298" s="35" t="n">
        <x:f>IF(A298=Results!$B$4,"",B299)</x:f>
        <x:v>10</x:v>
      </x:c>
      <x:c r="I298" s="35" t="n">
        <x:f>IF(A298=1,H298,IF(A298=Results!$B$4,G298,AVERAGE(G298,H298)))</x:f>
        <x:v>12</x:v>
      </x:c>
      <x:c r="J298" s="35" t="n">
        <x:f>I298-Results!$B$5</x:f>
        <x:v>0.09399075500770415</x:v>
      </x:c>
      <x:c r="K298" s="35" t="n">
        <x:f>E298*J298</x:f>
        <x:v>0.3847972820577349</x:v>
      </x:c>
      <x:c r="L298" s="35" t="n">
        <x:f>E298^2</x:f>
        <x:v>16.760760302088553</x:v>
      </x:c>
      <x:c r="M298" s="35" t="n">
        <x:f>IF(Results!$B$8=0,"",K298/(Results!$B$8/Results!$B$4))</x:f>
        <x:v>0.03692497311680975</x:v>
      </x:c>
      <x:c r="N298" s="16" t="str">
        <x:f>IF(AND(E298&gt;0,J298&gt;0),"High-High",IF(AND(E298&lt;0,J298&lt;0),"Low-Low",IF(AND(E298&gt;0,J298&lt;0),"High-Low",IF(AND(E298&lt;0,J298&gt;0),"Low-High","Near Mean"))))</x:f>
        <x:v>High-High</x:v>
      </x:c>
    </x:row>
    <x:row r="299">
      <x:c r="A299" s="34" t="n">
        <x:f>ROW()-1</x:f>
        <x:v>298</x:v>
      </x:c>
      <x:c r="B299" s="35" t="n">
        <x:f>Data!$AG299</x:f>
        <x:v>10</x:v>
      </x:c>
      <x:c r="C299" s="35" t="n">
        <x:f>Data!$AH299</x:f>
        <x:v>298</x:v>
      </x:c>
      <x:c r="D299" s="35" t="n">
        <x:f>Data!$AI299</x:f>
        <x:v>0</x:v>
      </x:c>
      <x:c r="E299" s="35" t="n">
        <x:f>B299-Results!$B$5</x:f>
        <x:v>-1.9060092449922958</x:v>
      </x:c>
      <x:c r="F299" s="35" t="n">
        <x:f>IF(A299=1,1,IF(A299=Results!$B$4,1,2))</x:f>
        <x:v>2</x:v>
      </x:c>
      <x:c r="G299" s="35" t="n">
        <x:f>IF(A299=1,"",B298)</x:f>
        <x:v>16</x:v>
      </x:c>
      <x:c r="H299" s="35" t="n">
        <x:f>IF(A299=Results!$B$4,"",B300)</x:f>
        <x:v>12</x:v>
      </x:c>
      <x:c r="I299" s="35" t="n">
        <x:f>IF(A299=1,H299,IF(A299=Results!$B$4,G299,AVERAGE(G299,H299)))</x:f>
        <x:v>14</x:v>
      </x:c>
      <x:c r="J299" s="35" t="n">
        <x:f>I299-Results!$B$5</x:f>
        <x:v>2.093990755007704</x:v>
      </x:c>
      <x:c r="K299" s="35" t="n">
        <x:f>E299*J299</x:f>
        <x:v>-3.991165737973082</x:v>
      </x:c>
      <x:c r="L299" s="35" t="n">
        <x:f>E299^2</x:f>
        <x:v>3.6328712419961016</x:v>
      </x:c>
      <x:c r="M299" s="35" t="n">
        <x:f>IF(Results!$B$8=0,"",K299/(Results!$B$8/Results!$B$4))</x:f>
        <x:v>-0.38299045874569426</x:v>
      </x:c>
      <x:c r="N299" s="16" t="str">
        <x:f>IF(AND(E299&gt;0,J299&gt;0),"High-High",IF(AND(E299&lt;0,J299&lt;0),"Low-Low",IF(AND(E299&gt;0,J299&lt;0),"High-Low",IF(AND(E299&lt;0,J299&gt;0),"Low-High","Near Mean"))))</x:f>
        <x:v>Low-High</x:v>
      </x:c>
    </x:row>
    <x:row r="300">
      <x:c r="A300" s="34" t="n">
        <x:f>ROW()-1</x:f>
        <x:v>299</x:v>
      </x:c>
      <x:c r="B300" s="35" t="n">
        <x:f>Data!$AG300</x:f>
        <x:v>12</x:v>
      </x:c>
      <x:c r="C300" s="35" t="n">
        <x:f>Data!$AH300</x:f>
        <x:v>299</x:v>
      </x:c>
      <x:c r="D300" s="35" t="n">
        <x:f>Data!$AI300</x:f>
        <x:v>0</x:v>
      </x:c>
      <x:c r="E300" s="35" t="n">
        <x:f>B300-Results!$B$5</x:f>
        <x:v>0.09399075500770415</x:v>
      </x:c>
      <x:c r="F300" s="35" t="n">
        <x:f>IF(A300=1,1,IF(A300=Results!$B$4,1,2))</x:f>
        <x:v>2</x:v>
      </x:c>
      <x:c r="G300" s="35" t="n">
        <x:f>IF(A300=1,"",B299)</x:f>
        <x:v>10</x:v>
      </x:c>
      <x:c r="H300" s="35" t="n">
        <x:f>IF(A300=Results!$B$4,"",B301)</x:f>
        <x:v>12</x:v>
      </x:c>
      <x:c r="I300" s="35" t="n">
        <x:f>IF(A300=1,H300,IF(A300=Results!$B$4,G300,AVERAGE(G300,H300)))</x:f>
        <x:v>11</x:v>
      </x:c>
      <x:c r="J300" s="35" t="n">
        <x:f>I300-Results!$B$5</x:f>
        <x:v>-0.9060092449922958</x:v>
      </x:c>
      <x:c r="K300" s="35" t="n">
        <x:f>E300*J300</x:f>
        <x:v>-0.08515649298078588</x:v>
      </x:c>
      <x:c r="L300" s="35" t="n">
        <x:f>E300^2</x:f>
        <x:v>0.008834262026918263</x:v>
      </x:c>
      <x:c r="M300" s="35" t="n">
        <x:f>IF(Results!$B$8=0,"",K300/(Results!$B$8/Results!$B$4))</x:f>
        <x:v>-0.00817157854448029</x:v>
      </x:c>
      <x:c r="N300" s="16" t="str">
        <x:f>IF(AND(E300&gt;0,J300&gt;0),"High-High",IF(AND(E300&lt;0,J300&lt;0),"Low-Low",IF(AND(E300&gt;0,J300&lt;0),"High-Low",IF(AND(E300&lt;0,J300&gt;0),"Low-High","Near Mean"))))</x:f>
        <x:v>High-Low</x:v>
      </x:c>
    </x:row>
    <x:row r="301">
      <x:c r="A301" s="34" t="n">
        <x:f>ROW()-1</x:f>
        <x:v>300</x:v>
      </x:c>
      <x:c r="B301" s="35" t="n">
        <x:f>Data!$AG301</x:f>
        <x:v>12</x:v>
      </x:c>
      <x:c r="C301" s="35" t="n">
        <x:f>Data!$AH301</x:f>
        <x:v>300</x:v>
      </x:c>
      <x:c r="D301" s="35" t="n">
        <x:f>Data!$AI301</x:f>
        <x:v>0</x:v>
      </x:c>
      <x:c r="E301" s="35" t="n">
        <x:f>B301-Results!$B$5</x:f>
        <x:v>0.09399075500770415</x:v>
      </x:c>
      <x:c r="F301" s="35" t="n">
        <x:f>IF(A301=1,1,IF(A301=Results!$B$4,1,2))</x:f>
        <x:v>2</x:v>
      </x:c>
      <x:c r="G301" s="35" t="n">
        <x:f>IF(A301=1,"",B300)</x:f>
        <x:v>12</x:v>
      </x:c>
      <x:c r="H301" s="35" t="n">
        <x:f>IF(A301=Results!$B$4,"",B302)</x:f>
        <x:v>15</x:v>
      </x:c>
      <x:c r="I301" s="35" t="n">
        <x:f>IF(A301=1,H301,IF(A301=Results!$B$4,G301,AVERAGE(G301,H301)))</x:f>
        <x:v>13.5</x:v>
      </x:c>
      <x:c r="J301" s="35" t="n">
        <x:f>I301-Results!$B$5</x:f>
        <x:v>1.5939907550077042</x:v>
      </x:c>
      <x:c r="K301" s="35" t="n">
        <x:f>E301*J301</x:f>
        <x:v>0.14982039453847448</x:v>
      </x:c>
      <x:c r="L301" s="35" t="n">
        <x:f>E301^2</x:f>
        <x:v>0.008834262026918263</x:v>
      </x:c>
      <x:c r="M301" s="35" t="n">
        <x:f>IF(Results!$B$8=0,"",K301/(Results!$B$8/Results!$B$4))</x:f>
        <x:v>0.014376697286164728</x:v>
      </x:c>
      <x:c r="N301" s="16" t="str">
        <x:f>IF(AND(E301&gt;0,J301&gt;0),"High-High",IF(AND(E301&lt;0,J301&lt;0),"Low-Low",IF(AND(E301&gt;0,J301&lt;0),"High-Low",IF(AND(E301&lt;0,J301&gt;0),"Low-High","Near Mean"))))</x:f>
        <x:v>High-High</x:v>
      </x:c>
    </x:row>
    <x:row r="302">
      <x:c r="A302" s="34" t="n">
        <x:f>ROW()-1</x:f>
        <x:v>301</x:v>
      </x:c>
      <x:c r="B302" s="35" t="n">
        <x:f>Data!$AG302</x:f>
        <x:v>15</x:v>
      </x:c>
      <x:c r="C302" s="35" t="n">
        <x:f>Data!$AH302</x:f>
        <x:v>301</x:v>
      </x:c>
      <x:c r="D302" s="35" t="n">
        <x:f>Data!$AI302</x:f>
        <x:v>0</x:v>
      </x:c>
      <x:c r="E302" s="35" t="n">
        <x:f>B302-Results!$B$5</x:f>
        <x:v>3.093990755007704</x:v>
      </x:c>
      <x:c r="F302" s="35" t="n">
        <x:f>IF(A302=1,1,IF(A302=Results!$B$4,1,2))</x:f>
        <x:v>2</x:v>
      </x:c>
      <x:c r="G302" s="35" t="n">
        <x:f>IF(A302=1,"",B301)</x:f>
        <x:v>12</x:v>
      </x:c>
      <x:c r="H302" s="35" t="n">
        <x:f>IF(A302=Results!$B$4,"",B303)</x:f>
        <x:v>11</x:v>
      </x:c>
      <x:c r="I302" s="35" t="n">
        <x:f>IF(A302=1,H302,IF(A302=Results!$B$4,G302,AVERAGE(G302,H302)))</x:f>
        <x:v>11.5</x:v>
      </x:c>
      <x:c r="J302" s="35" t="n">
        <x:f>I302-Results!$B$5</x:f>
        <x:v>-0.40600924499229585</x:v>
      </x:c>
      <x:c r="K302" s="35" t="n">
        <x:f>E302*J302</x:f>
        <x:v>-1.2561888504538214</x:v>
      </x:c>
      <x:c r="L302" s="35" t="n">
        <x:f>E302^2</x:f>
        <x:v>9.572778792073143</x:v>
      </x:c>
      <x:c r="M302" s="35" t="n">
        <x:f>IF(Results!$B$8=0,"",K302/(Results!$B$8/Results!$B$4))</x:f>
        <x:v>-0.12054331383162926</x:v>
      </x:c>
      <x:c r="N302" s="16" t="str">
        <x:f>IF(AND(E302&gt;0,J302&gt;0),"High-High",IF(AND(E302&lt;0,J302&lt;0),"Low-Low",IF(AND(E302&gt;0,J302&lt;0),"High-Low",IF(AND(E302&lt;0,J302&gt;0),"Low-High","Near Mean"))))</x:f>
        <x:v>High-Low</x:v>
      </x:c>
    </x:row>
    <x:row r="303">
      <x:c r="A303" s="34" t="n">
        <x:f>ROW()-1</x:f>
        <x:v>302</x:v>
      </x:c>
      <x:c r="B303" s="35" t="n">
        <x:f>Data!$AG303</x:f>
        <x:v>11</x:v>
      </x:c>
      <x:c r="C303" s="35" t="n">
        <x:f>Data!$AH303</x:f>
        <x:v>302</x:v>
      </x:c>
      <x:c r="D303" s="35" t="n">
        <x:f>Data!$AI303</x:f>
        <x:v>0</x:v>
      </x:c>
      <x:c r="E303" s="35" t="n">
        <x:f>B303-Results!$B$5</x:f>
        <x:v>-0.9060092449922958</x:v>
      </x:c>
      <x:c r="F303" s="35" t="n">
        <x:f>IF(A303=1,1,IF(A303=Results!$B$4,1,2))</x:f>
        <x:v>2</x:v>
      </x:c>
      <x:c r="G303" s="35" t="n">
        <x:f>IF(A303=1,"",B302)</x:f>
        <x:v>15</x:v>
      </x:c>
      <x:c r="H303" s="35" t="n">
        <x:f>IF(A303=Results!$B$4,"",B304)</x:f>
        <x:v>12</x:v>
      </x:c>
      <x:c r="I303" s="35" t="n">
        <x:f>IF(A303=1,H303,IF(A303=Results!$B$4,G303,AVERAGE(G303,H303)))</x:f>
        <x:v>13.5</x:v>
      </x:c>
      <x:c r="J303" s="35" t="n">
        <x:f>I303-Results!$B$5</x:f>
        <x:v>1.5939907550077042</x:v>
      </x:c>
      <x:c r="K303" s="35" t="n">
        <x:f>E303*J303</x:f>
        <x:v>-1.4441703604692298</x:v>
      </x:c>
      <x:c r="L303" s="35" t="n">
        <x:f>E303^2</x:f>
        <x:v>0.82085275201151</x:v>
      </x:c>
      <x:c r="M303" s="35" t="n">
        <x:f>IF(Results!$B$8=0,"",K303/(Results!$B$8/Results!$B$4))</x:f>
        <x:v>-0.13858193449614528</x:v>
      </x:c>
      <x:c r="N303" s="16" t="str">
        <x:f>IF(AND(E303&gt;0,J303&gt;0),"High-High",IF(AND(E303&lt;0,J303&lt;0),"Low-Low",IF(AND(E303&gt;0,J303&lt;0),"High-Low",IF(AND(E303&lt;0,J303&gt;0),"Low-High","Near Mean"))))</x:f>
        <x:v>Low-High</x:v>
      </x:c>
    </x:row>
    <x:row r="304">
      <x:c r="A304" s="34" t="n">
        <x:f>ROW()-1</x:f>
        <x:v>303</x:v>
      </x:c>
      <x:c r="B304" s="35" t="n">
        <x:f>Data!$AG304</x:f>
        <x:v>12</x:v>
      </x:c>
      <x:c r="C304" s="35" t="n">
        <x:f>Data!$AH304</x:f>
        <x:v>303</x:v>
      </x:c>
      <x:c r="D304" s="35" t="n">
        <x:f>Data!$AI304</x:f>
        <x:v>0</x:v>
      </x:c>
      <x:c r="E304" s="35" t="n">
        <x:f>B304-Results!$B$5</x:f>
        <x:v>0.09399075500770415</x:v>
      </x:c>
      <x:c r="F304" s="35" t="n">
        <x:f>IF(A304=1,1,IF(A304=Results!$B$4,1,2))</x:f>
        <x:v>2</x:v>
      </x:c>
      <x:c r="G304" s="35" t="n">
        <x:f>IF(A304=1,"",B303)</x:f>
        <x:v>11</x:v>
      </x:c>
      <x:c r="H304" s="35" t="n">
        <x:f>IF(A304=Results!$B$4,"",B305)</x:f>
        <x:v>13</x:v>
      </x:c>
      <x:c r="I304" s="35" t="n">
        <x:f>IF(A304=1,H304,IF(A304=Results!$B$4,G304,AVERAGE(G304,H304)))</x:f>
        <x:v>12</x:v>
      </x:c>
      <x:c r="J304" s="35" t="n">
        <x:f>I304-Results!$B$5</x:f>
        <x:v>0.09399075500770415</x:v>
      </x:c>
      <x:c r="K304" s="35" t="n">
        <x:f>E304*J304</x:f>
        <x:v>0.008834262026918263</x:v>
      </x:c>
      <x:c r="L304" s="35" t="n">
        <x:f>E304^2</x:f>
        <x:v>0.008834262026918263</x:v>
      </x:c>
      <x:c r="M304" s="35" t="n">
        <x:f>IF(Results!$B$8=0,"",K304/(Results!$B$8/Results!$B$4))</x:f>
        <x:v>0.0008477317877777172</x:v>
      </x:c>
      <x:c r="N304" s="16" t="str">
        <x:f>IF(AND(E304&gt;0,J304&gt;0),"High-High",IF(AND(E304&lt;0,J304&lt;0),"Low-Low",IF(AND(E304&gt;0,J304&lt;0),"High-Low",IF(AND(E304&lt;0,J304&gt;0),"Low-High","Near Mean"))))</x:f>
        <x:v>High-High</x:v>
      </x:c>
    </x:row>
    <x:row r="305">
      <x:c r="A305" s="34" t="n">
        <x:f>ROW()-1</x:f>
        <x:v>304</x:v>
      </x:c>
      <x:c r="B305" s="35" t="n">
        <x:f>Data!$AG305</x:f>
        <x:v>13</x:v>
      </x:c>
      <x:c r="C305" s="35" t="n">
        <x:f>Data!$AH305</x:f>
        <x:v>304</x:v>
      </x:c>
      <x:c r="D305" s="35" t="n">
        <x:f>Data!$AI305</x:f>
        <x:v>0</x:v>
      </x:c>
      <x:c r="E305" s="35" t="n">
        <x:f>B305-Results!$B$5</x:f>
        <x:v>1.0939907550077042</x:v>
      </x:c>
      <x:c r="F305" s="35" t="n">
        <x:f>IF(A305=1,1,IF(A305=Results!$B$4,1,2))</x:f>
        <x:v>2</x:v>
      </x:c>
      <x:c r="G305" s="35" t="n">
        <x:f>IF(A305=1,"",B304)</x:f>
        <x:v>12</x:v>
      </x:c>
      <x:c r="H305" s="35" t="n">
        <x:f>IF(A305=Results!$B$4,"",B306)</x:f>
        <x:v>13</x:v>
      </x:c>
      <x:c r="I305" s="35" t="n">
        <x:f>IF(A305=1,H305,IF(A305=Results!$B$4,G305,AVERAGE(G305,H305)))</x:f>
        <x:v>12.5</x:v>
      </x:c>
      <x:c r="J305" s="35" t="n">
        <x:f>I305-Results!$B$5</x:f>
        <x:v>0.5939907550077042</x:v>
      </x:c>
      <x:c r="K305" s="35" t="n">
        <x:f>E305*J305</x:f>
        <x:v>0.6498203945384745</x:v>
      </x:c>
      <x:c r="L305" s="35" t="n">
        <x:f>E305^2</x:f>
        <x:v>1.1968157720423265</x:v>
      </x:c>
      <x:c r="M305" s="35" t="n">
        <x:f>IF(Results!$B$8=0,"",K305/(Results!$B$8/Results!$B$4))</x:f>
        <x:v>0.062356471102848726</x:v>
      </x:c>
      <x:c r="N305" s="16" t="str">
        <x:f>IF(AND(E305&gt;0,J305&gt;0),"High-High",IF(AND(E305&lt;0,J305&lt;0),"Low-Low",IF(AND(E305&gt;0,J305&lt;0),"High-Low",IF(AND(E305&lt;0,J305&gt;0),"Low-High","Near Mean"))))</x:f>
        <x:v>High-High</x:v>
      </x:c>
    </x:row>
    <x:row r="306">
      <x:c r="A306" s="34" t="n">
        <x:f>ROW()-1</x:f>
        <x:v>305</x:v>
      </x:c>
      <x:c r="B306" s="35" t="n">
        <x:f>Data!$AG306</x:f>
        <x:v>13</x:v>
      </x:c>
      <x:c r="C306" s="35" t="n">
        <x:f>Data!$AH306</x:f>
        <x:v>305</x:v>
      </x:c>
      <x:c r="D306" s="35" t="n">
        <x:f>Data!$AI306</x:f>
        <x:v>0</x:v>
      </x:c>
      <x:c r="E306" s="35" t="n">
        <x:f>B306-Results!$B$5</x:f>
        <x:v>1.0939907550077042</x:v>
      </x:c>
      <x:c r="F306" s="35" t="n">
        <x:f>IF(A306=1,1,IF(A306=Results!$B$4,1,2))</x:f>
        <x:v>2</x:v>
      </x:c>
      <x:c r="G306" s="35" t="n">
        <x:f>IF(A306=1,"",B305)</x:f>
        <x:v>13</x:v>
      </x:c>
      <x:c r="H306" s="35" t="n">
        <x:f>IF(A306=Results!$B$4,"",B307)</x:f>
        <x:v>9</x:v>
      </x:c>
      <x:c r="I306" s="35" t="n">
        <x:f>IF(A306=1,H306,IF(A306=Results!$B$4,G306,AVERAGE(G306,H306)))</x:f>
        <x:v>11</x:v>
      </x:c>
      <x:c r="J306" s="35" t="n">
        <x:f>I306-Results!$B$5</x:f>
        <x:v>-0.9060092449922958</x:v>
      </x:c>
      <x:c r="K306" s="35" t="n">
        <x:f>E306*J306</x:f>
        <x:v>-0.9911657379730817</x:v>
      </x:c>
      <x:c r="L306" s="35" t="n">
        <x:f>E306^2</x:f>
        <x:v>1.1968157720423265</x:v>
      </x:c>
      <x:c r="M306" s="35" t="n">
        <x:f>IF(Results!$B$8=0,"",K306/(Results!$B$8/Results!$B$4))</x:f>
        <x:v>-0.09511181584559027</x:v>
      </x:c>
      <x:c r="N306" s="16" t="str">
        <x:f>IF(AND(E306&gt;0,J306&gt;0),"High-High",IF(AND(E306&lt;0,J306&lt;0),"Low-Low",IF(AND(E306&gt;0,J306&lt;0),"High-Low",IF(AND(E306&lt;0,J306&gt;0),"Low-High","Near Mean"))))</x:f>
        <x:v>High-Low</x:v>
      </x:c>
    </x:row>
    <x:row r="307">
      <x:c r="A307" s="34" t="n">
        <x:f>ROW()-1</x:f>
        <x:v>306</x:v>
      </x:c>
      <x:c r="B307" s="35" t="n">
        <x:f>Data!$AG307</x:f>
        <x:v>9</x:v>
      </x:c>
      <x:c r="C307" s="35" t="n">
        <x:f>Data!$AH307</x:f>
        <x:v>306</x:v>
      </x:c>
      <x:c r="D307" s="35" t="n">
        <x:f>Data!$AI307</x:f>
        <x:v>0</x:v>
      </x:c>
      <x:c r="E307" s="35" t="n">
        <x:f>B307-Results!$B$5</x:f>
        <x:v>-2.906009244992296</x:v>
      </x:c>
      <x:c r="F307" s="35" t="n">
        <x:f>IF(A307=1,1,IF(A307=Results!$B$4,1,2))</x:f>
        <x:v>2</x:v>
      </x:c>
      <x:c r="G307" s="35" t="n">
        <x:f>IF(A307=1,"",B306)</x:f>
        <x:v>13</x:v>
      </x:c>
      <x:c r="H307" s="35" t="n">
        <x:f>IF(A307=Results!$B$4,"",B308)</x:f>
        <x:v>16</x:v>
      </x:c>
      <x:c r="I307" s="35" t="n">
        <x:f>IF(A307=1,H307,IF(A307=Results!$B$4,G307,AVERAGE(G307,H307)))</x:f>
        <x:v>14.5</x:v>
      </x:c>
      <x:c r="J307" s="35" t="n">
        <x:f>I307-Results!$B$5</x:f>
        <x:v>2.593990755007704</x:v>
      </x:c>
      <x:c r="K307" s="35" t="n">
        <x:f>E307*J307</x:f>
        <x:v>-7.5381611154769335</x:v>
      </x:c>
      <x:c r="L307" s="35" t="n">
        <x:f>E307^2</x:f>
        <x:v>8.444889731980693</x:v>
      </x:c>
      <x:c r="M307" s="35" t="n">
        <x:f>IF(Results!$B$8=0,"",K307/(Results!$B$8/Results!$B$4))</x:f>
        <x:v>-0.7233585306286112</x:v>
      </x:c>
      <x:c r="N307" s="16" t="str">
        <x:f>IF(AND(E307&gt;0,J307&gt;0),"High-High",IF(AND(E307&lt;0,J307&lt;0),"Low-Low",IF(AND(E307&gt;0,J307&lt;0),"High-Low",IF(AND(E307&lt;0,J307&gt;0),"Low-High","Near Mean"))))</x:f>
        <x:v>Low-High</x:v>
      </x:c>
    </x:row>
    <x:row r="308">
      <x:c r="A308" s="34" t="n">
        <x:f>ROW()-1</x:f>
        <x:v>307</x:v>
      </x:c>
      <x:c r="B308" s="35" t="n">
        <x:f>Data!$AG308</x:f>
        <x:v>16</x:v>
      </x:c>
      <x:c r="C308" s="35" t="n">
        <x:f>Data!$AH308</x:f>
        <x:v>307</x:v>
      </x:c>
      <x:c r="D308" s="35" t="n">
        <x:f>Data!$AI308</x:f>
        <x:v>0</x:v>
      </x:c>
      <x:c r="E308" s="35" t="n">
        <x:f>B308-Results!$B$5</x:f>
        <x:v>4.093990755007704</x:v>
      </x:c>
      <x:c r="F308" s="35" t="n">
        <x:f>IF(A308=1,1,IF(A308=Results!$B$4,1,2))</x:f>
        <x:v>2</x:v>
      </x:c>
      <x:c r="G308" s="35" t="n">
        <x:f>IF(A308=1,"",B307)</x:f>
        <x:v>9</x:v>
      </x:c>
      <x:c r="H308" s="35" t="n">
        <x:f>IF(A308=Results!$B$4,"",B309)</x:f>
        <x:v>14</x:v>
      </x:c>
      <x:c r="I308" s="35" t="n">
        <x:f>IF(A308=1,H308,IF(A308=Results!$B$4,G308,AVERAGE(G308,H308)))</x:f>
        <x:v>11.5</x:v>
      </x:c>
      <x:c r="J308" s="35" t="n">
        <x:f>I308-Results!$B$5</x:f>
        <x:v>-0.40600924499229585</x:v>
      </x:c>
      <x:c r="K308" s="35" t="n">
        <x:f>E308*J308</x:f>
        <x:v>-1.6621980954461173</x:v>
      </x:c>
      <x:c r="L308" s="35" t="n">
        <x:f>E308^2</x:f>
        <x:v>16.760760302088553</x:v>
      </x:c>
      <x:c r="M308" s="35" t="n">
        <x:f>IF(Results!$B$8=0,"",K308/(Results!$B$8/Results!$B$4))</x:f>
        <x:v>-0.15950377731605525</x:v>
      </x:c>
      <x:c r="N308" s="16" t="str">
        <x:f>IF(AND(E308&gt;0,J308&gt;0),"High-High",IF(AND(E308&lt;0,J308&lt;0),"Low-Low",IF(AND(E308&gt;0,J308&lt;0),"High-Low",IF(AND(E308&lt;0,J308&gt;0),"Low-High","Near Mean"))))</x:f>
        <x:v>High-Low</x:v>
      </x:c>
    </x:row>
    <x:row r="309">
      <x:c r="A309" s="34" t="n">
        <x:f>ROW()-1</x:f>
        <x:v>308</x:v>
      </x:c>
      <x:c r="B309" s="35" t="n">
        <x:f>Data!$AG309</x:f>
        <x:v>14</x:v>
      </x:c>
      <x:c r="C309" s="35" t="n">
        <x:f>Data!$AH309</x:f>
        <x:v>308</x:v>
      </x:c>
      <x:c r="D309" s="35" t="n">
        <x:f>Data!$AI309</x:f>
        <x:v>0</x:v>
      </x:c>
      <x:c r="E309" s="35" t="n">
        <x:f>B309-Results!$B$5</x:f>
        <x:v>2.093990755007704</x:v>
      </x:c>
      <x:c r="F309" s="35" t="n">
        <x:f>IF(A309=1,1,IF(A309=Results!$B$4,1,2))</x:f>
        <x:v>2</x:v>
      </x:c>
      <x:c r="G309" s="35" t="n">
        <x:f>IF(A309=1,"",B308)</x:f>
        <x:v>16</x:v>
      </x:c>
      <x:c r="H309" s="35" t="n">
        <x:f>IF(A309=Results!$B$4,"",B310)</x:f>
        <x:v>12</x:v>
      </x:c>
      <x:c r="I309" s="35" t="n">
        <x:f>IF(A309=1,H309,IF(A309=Results!$B$4,G309,AVERAGE(G309,H309)))</x:f>
        <x:v>14</x:v>
      </x:c>
      <x:c r="J309" s="35" t="n">
        <x:f>I309-Results!$B$5</x:f>
        <x:v>2.093990755007704</x:v>
      </x:c>
      <x:c r="K309" s="35" t="n">
        <x:f>E309*J309</x:f>
        <x:v>4.384797282057735</x:v>
      </x:c>
      <x:c r="L309" s="35" t="n">
        <x:f>E309^2</x:f>
        <x:v>4.384797282057735</x:v>
      </x:c>
      <x:c r="M309" s="35" t="n">
        <x:f>IF(Results!$B$8=0,"",K309/(Results!$B$8/Results!$B$4))</x:f>
        <x:v>0.42076316365028177</x:v>
      </x:c>
      <x:c r="N309" s="16" t="str">
        <x:f>IF(AND(E309&gt;0,J309&gt;0),"High-High",IF(AND(E309&lt;0,J309&lt;0),"Low-Low",IF(AND(E309&gt;0,J309&lt;0),"High-Low",IF(AND(E309&lt;0,J309&gt;0),"Low-High","Near Mean"))))</x:f>
        <x:v>High-High</x:v>
      </x:c>
    </x:row>
    <x:row r="310">
      <x:c r="A310" s="34" t="n">
        <x:f>ROW()-1</x:f>
        <x:v>309</x:v>
      </x:c>
      <x:c r="B310" s="35" t="n">
        <x:f>Data!$AG310</x:f>
        <x:v>12</x:v>
      </x:c>
      <x:c r="C310" s="35" t="n">
        <x:f>Data!$AH310</x:f>
        <x:v>309</x:v>
      </x:c>
      <x:c r="D310" s="35" t="n">
        <x:f>Data!$AI310</x:f>
        <x:v>0</x:v>
      </x:c>
      <x:c r="E310" s="35" t="n">
        <x:f>B310-Results!$B$5</x:f>
        <x:v>0.09399075500770415</x:v>
      </x:c>
      <x:c r="F310" s="35" t="n">
        <x:f>IF(A310=1,1,IF(A310=Results!$B$4,1,2))</x:f>
        <x:v>2</x:v>
      </x:c>
      <x:c r="G310" s="35" t="n">
        <x:f>IF(A310=1,"",B309)</x:f>
        <x:v>14</x:v>
      </x:c>
      <x:c r="H310" s="35" t="n">
        <x:f>IF(A310=Results!$B$4,"",B311)</x:f>
        <x:v>14</x:v>
      </x:c>
      <x:c r="I310" s="35" t="n">
        <x:f>IF(A310=1,H310,IF(A310=Results!$B$4,G310,AVERAGE(G310,H310)))</x:f>
        <x:v>14</x:v>
      </x:c>
      <x:c r="J310" s="35" t="n">
        <x:f>I310-Results!$B$5</x:f>
        <x:v>2.093990755007704</x:v>
      </x:c>
      <x:c r="K310" s="35" t="n">
        <x:f>E310*J310</x:f>
        <x:v>0.19681577204232656</x:v>
      </x:c>
      <x:c r="L310" s="35" t="n">
        <x:f>E310^2</x:f>
        <x:v>0.008834262026918263</x:v>
      </x:c>
      <x:c r="M310" s="35" t="n">
        <x:f>IF(Results!$B$8=0,"",K310/(Results!$B$8/Results!$B$4))</x:f>
        <x:v>0.018886352452293732</x:v>
      </x:c>
      <x:c r="N310" s="16" t="str">
        <x:f>IF(AND(E310&gt;0,J310&gt;0),"High-High",IF(AND(E310&lt;0,J310&lt;0),"Low-Low",IF(AND(E310&gt;0,J310&lt;0),"High-Low",IF(AND(E310&lt;0,J310&gt;0),"Low-High","Near Mean"))))</x:f>
        <x:v>High-High</x:v>
      </x:c>
    </x:row>
    <x:row r="311">
      <x:c r="A311" s="34" t="n">
        <x:f>ROW()-1</x:f>
        <x:v>310</x:v>
      </x:c>
      <x:c r="B311" s="35" t="n">
        <x:f>Data!$AG311</x:f>
        <x:v>14</x:v>
      </x:c>
      <x:c r="C311" s="35" t="n">
        <x:f>Data!$AH311</x:f>
        <x:v>310</x:v>
      </x:c>
      <x:c r="D311" s="35" t="n">
        <x:f>Data!$AI311</x:f>
        <x:v>0</x:v>
      </x:c>
      <x:c r="E311" s="35" t="n">
        <x:f>B311-Results!$B$5</x:f>
        <x:v>2.093990755007704</x:v>
      </x:c>
      <x:c r="F311" s="35" t="n">
        <x:f>IF(A311=1,1,IF(A311=Results!$B$4,1,2))</x:f>
        <x:v>2</x:v>
      </x:c>
      <x:c r="G311" s="35" t="n">
        <x:f>IF(A311=1,"",B310)</x:f>
        <x:v>12</x:v>
      </x:c>
      <x:c r="H311" s="35" t="n">
        <x:f>IF(A311=Results!$B$4,"",B312)</x:f>
        <x:v>10</x:v>
      </x:c>
      <x:c r="I311" s="35" t="n">
        <x:f>IF(A311=1,H311,IF(A311=Results!$B$4,G311,AVERAGE(G311,H311)))</x:f>
        <x:v>11</x:v>
      </x:c>
      <x:c r="J311" s="35" t="n">
        <x:f>I311-Results!$B$5</x:f>
        <x:v>-0.9060092449922958</x:v>
      </x:c>
      <x:c r="K311" s="35" t="n">
        <x:f>E311*J311</x:f>
        <x:v>-1.8971749829653777</x:v>
      </x:c>
      <x:c r="L311" s="35" t="n">
        <x:f>E311^2</x:f>
        <x:v>4.384797282057735</x:v>
      </x:c>
      <x:c r="M311" s="35" t="n">
        <x:f>IF(Results!$B$8=0,"",K311/(Results!$B$8/Results!$B$4))</x:f>
        <x:v>-0.18205205314670025</x:v>
      </x:c>
      <x:c r="N311" s="16" t="str">
        <x:f>IF(AND(E311&gt;0,J311&gt;0),"High-High",IF(AND(E311&lt;0,J311&lt;0),"Low-Low",IF(AND(E311&gt;0,J311&lt;0),"High-Low",IF(AND(E311&lt;0,J311&gt;0),"Low-High","Near Mean"))))</x:f>
        <x:v>High-Low</x:v>
      </x:c>
    </x:row>
    <x:row r="312">
      <x:c r="A312" s="34" t="n">
        <x:f>ROW()-1</x:f>
        <x:v>311</x:v>
      </x:c>
      <x:c r="B312" s="35" t="n">
        <x:f>Data!$AG312</x:f>
        <x:v>10</x:v>
      </x:c>
      <x:c r="C312" s="35" t="n">
        <x:f>Data!$AH312</x:f>
        <x:v>311</x:v>
      </x:c>
      <x:c r="D312" s="35" t="n">
        <x:f>Data!$AI312</x:f>
        <x:v>0</x:v>
      </x:c>
      <x:c r="E312" s="35" t="n">
        <x:f>B312-Results!$B$5</x:f>
        <x:v>-1.9060092449922958</x:v>
      </x:c>
      <x:c r="F312" s="35" t="n">
        <x:f>IF(A312=1,1,IF(A312=Results!$B$4,1,2))</x:f>
        <x:v>2</x:v>
      </x:c>
      <x:c r="G312" s="35" t="n">
        <x:f>IF(A312=1,"",B311)</x:f>
        <x:v>14</x:v>
      </x:c>
      <x:c r="H312" s="35" t="n">
        <x:f>IF(A312=Results!$B$4,"",B313)</x:f>
        <x:v>12</x:v>
      </x:c>
      <x:c r="I312" s="35" t="n">
        <x:f>IF(A312=1,H312,IF(A312=Results!$B$4,G312,AVERAGE(G312,H312)))</x:f>
        <x:v>13</x:v>
      </x:c>
      <x:c r="J312" s="35" t="n">
        <x:f>I312-Results!$B$5</x:f>
        <x:v>1.0939907550077042</x:v>
      </x:c>
      <x:c r="K312" s="35" t="n">
        <x:f>E312*J312</x:f>
        <x:v>-2.085156492980786</x:v>
      </x:c>
      <x:c r="L312" s="35" t="n">
        <x:f>E312^2</x:f>
        <x:v>3.6328712419961016</x:v>
      </x:c>
      <x:c r="M312" s="35" t="n">
        <x:f>IF(Results!$B$8=0,"",K312/(Results!$B$8/Results!$B$4))</x:f>
        <x:v>-0.20009067381121629</x:v>
      </x:c>
      <x:c r="N312" s="16" t="str">
        <x:f>IF(AND(E312&gt;0,J312&gt;0),"High-High",IF(AND(E312&lt;0,J312&lt;0),"Low-Low",IF(AND(E312&gt;0,J312&lt;0),"High-Low",IF(AND(E312&lt;0,J312&gt;0),"Low-High","Near Mean"))))</x:f>
        <x:v>Low-High</x:v>
      </x:c>
    </x:row>
    <x:row r="313">
      <x:c r="A313" s="34" t="n">
        <x:f>ROW()-1</x:f>
        <x:v>312</x:v>
      </x:c>
      <x:c r="B313" s="35" t="n">
        <x:f>Data!$AG313</x:f>
        <x:v>12</x:v>
      </x:c>
      <x:c r="C313" s="35" t="n">
        <x:f>Data!$AH313</x:f>
        <x:v>312</x:v>
      </x:c>
      <x:c r="D313" s="35" t="n">
        <x:f>Data!$AI313</x:f>
        <x:v>0</x:v>
      </x:c>
      <x:c r="E313" s="35" t="n">
        <x:f>B313-Results!$B$5</x:f>
        <x:v>0.09399075500770415</x:v>
      </x:c>
      <x:c r="F313" s="35" t="n">
        <x:f>IF(A313=1,1,IF(A313=Results!$B$4,1,2))</x:f>
        <x:v>2</x:v>
      </x:c>
      <x:c r="G313" s="35" t="n">
        <x:f>IF(A313=1,"",B312)</x:f>
        <x:v>10</x:v>
      </x:c>
      <x:c r="H313" s="35" t="n">
        <x:f>IF(A313=Results!$B$4,"",B314)</x:f>
        <x:v>16</x:v>
      </x:c>
      <x:c r="I313" s="35" t="n">
        <x:f>IF(A313=1,H313,IF(A313=Results!$B$4,G313,AVERAGE(G313,H313)))</x:f>
        <x:v>13</x:v>
      </x:c>
      <x:c r="J313" s="35" t="n">
        <x:f>I313-Results!$B$5</x:f>
        <x:v>1.0939907550077042</x:v>
      </x:c>
      <x:c r="K313" s="35" t="n">
        <x:f>E313*J313</x:f>
        <x:v>0.10282501703462242</x:v>
      </x:c>
      <x:c r="L313" s="35" t="n">
        <x:f>E313^2</x:f>
        <x:v>0.008834262026918263</x:v>
      </x:c>
      <x:c r="M313" s="35" t="n">
        <x:f>IF(Results!$B$8=0,"",K313/(Results!$B$8/Results!$B$4))</x:f>
        <x:v>0.009867042120035726</x:v>
      </x:c>
      <x:c r="N313" s="16" t="str">
        <x:f>IF(AND(E313&gt;0,J313&gt;0),"High-High",IF(AND(E313&lt;0,J313&lt;0),"Low-Low",IF(AND(E313&gt;0,J313&lt;0),"High-Low",IF(AND(E313&lt;0,J313&gt;0),"Low-High","Near Mean"))))</x:f>
        <x:v>High-High</x:v>
      </x:c>
    </x:row>
    <x:row r="314">
      <x:c r="A314" s="34" t="n">
        <x:f>ROW()-1</x:f>
        <x:v>313</x:v>
      </x:c>
      <x:c r="B314" s="35" t="n">
        <x:f>Data!$AG314</x:f>
        <x:v>16</x:v>
      </x:c>
      <x:c r="C314" s="35" t="n">
        <x:f>Data!$AH314</x:f>
        <x:v>313</x:v>
      </x:c>
      <x:c r="D314" s="35" t="n">
        <x:f>Data!$AI314</x:f>
        <x:v>0</x:v>
      </x:c>
      <x:c r="E314" s="35" t="n">
        <x:f>B314-Results!$B$5</x:f>
        <x:v>4.093990755007704</x:v>
      </x:c>
      <x:c r="F314" s="35" t="n">
        <x:f>IF(A314=1,1,IF(A314=Results!$B$4,1,2))</x:f>
        <x:v>2</x:v>
      </x:c>
      <x:c r="G314" s="35" t="n">
        <x:f>IF(A314=1,"",B313)</x:f>
        <x:v>12</x:v>
      </x:c>
      <x:c r="H314" s="35" t="n">
        <x:f>IF(A314=Results!$B$4,"",B315)</x:f>
        <x:v>13</x:v>
      </x:c>
      <x:c r="I314" s="35" t="n">
        <x:f>IF(A314=1,H314,IF(A314=Results!$B$4,G314,AVERAGE(G314,H314)))</x:f>
        <x:v>12.5</x:v>
      </x:c>
      <x:c r="J314" s="35" t="n">
        <x:f>I314-Results!$B$5</x:f>
        <x:v>0.5939907550077042</x:v>
      </x:c>
      <x:c r="K314" s="35" t="n">
        <x:f>E314*J314</x:f>
        <x:v>2.431792659561587</x:v>
      </x:c>
      <x:c r="L314" s="35" t="n">
        <x:f>E314^2</x:f>
        <x:v>16.760760302088553</x:v>
      </x:c>
      <x:c r="M314" s="35" t="n">
        <x:f>IF(Results!$B$8=0,"",K314/(Results!$B$8/Results!$B$4))</x:f>
        <x:v>0.23335372354967474</x:v>
      </x:c>
      <x:c r="N314" s="16" t="str">
        <x:f>IF(AND(E314&gt;0,J314&gt;0),"High-High",IF(AND(E314&lt;0,J314&lt;0),"Low-Low",IF(AND(E314&gt;0,J314&lt;0),"High-Low",IF(AND(E314&lt;0,J314&gt;0),"Low-High","Near Mean"))))</x:f>
        <x:v>High-High</x:v>
      </x:c>
    </x:row>
    <x:row r="315">
      <x:c r="A315" s="34" t="n">
        <x:f>ROW()-1</x:f>
        <x:v>314</x:v>
      </x:c>
      <x:c r="B315" s="35" t="n">
        <x:f>Data!$AG315</x:f>
        <x:v>13</x:v>
      </x:c>
      <x:c r="C315" s="35" t="n">
        <x:f>Data!$AH315</x:f>
        <x:v>314</x:v>
      </x:c>
      <x:c r="D315" s="35" t="n">
        <x:f>Data!$AI315</x:f>
        <x:v>0</x:v>
      </x:c>
      <x:c r="E315" s="35" t="n">
        <x:f>B315-Results!$B$5</x:f>
        <x:v>1.0939907550077042</x:v>
      </x:c>
      <x:c r="F315" s="35" t="n">
        <x:f>IF(A315=1,1,IF(A315=Results!$B$4,1,2))</x:f>
        <x:v>2</x:v>
      </x:c>
      <x:c r="G315" s="35" t="n">
        <x:f>IF(A315=1,"",B314)</x:f>
        <x:v>16</x:v>
      </x:c>
      <x:c r="H315" s="35" t="n">
        <x:f>IF(A315=Results!$B$4,"",B316)</x:f>
        <x:v>18</x:v>
      </x:c>
      <x:c r="I315" s="35" t="n">
        <x:f>IF(A315=1,H315,IF(A315=Results!$B$4,G315,AVERAGE(G315,H315)))</x:f>
        <x:v>17</x:v>
      </x:c>
      <x:c r="J315" s="35" t="n">
        <x:f>I315-Results!$B$5</x:f>
        <x:v>5.093990755007704</x:v>
      </x:c>
      <x:c r="K315" s="35" t="n">
        <x:f>E315*J315</x:f>
        <x:v>5.5727787920731435</x:v>
      </x:c>
      <x:c r="L315" s="35" t="n">
        <x:f>E315^2</x:f>
        <x:v>1.1968157720423265</x:v>
      </x:c>
      <x:c r="M315" s="35" t="n">
        <x:f>IF(Results!$B$8=0,"",K315/(Results!$B$8/Results!$B$4))</x:f>
        <x:v>0.5347613319481658</x:v>
      </x:c>
      <x:c r="N315" s="16" t="str">
        <x:f>IF(AND(E315&gt;0,J315&gt;0),"High-High",IF(AND(E315&lt;0,J315&lt;0),"Low-Low",IF(AND(E315&gt;0,J315&lt;0),"High-Low",IF(AND(E315&lt;0,J315&gt;0),"Low-High","Near Mean"))))</x:f>
        <x:v>High-High</x:v>
      </x:c>
    </x:row>
    <x:row r="316">
      <x:c r="A316" s="34" t="n">
        <x:f>ROW()-1</x:f>
        <x:v>315</x:v>
      </x:c>
      <x:c r="B316" s="35" t="n">
        <x:f>Data!$AG316</x:f>
        <x:v>18</x:v>
      </x:c>
      <x:c r="C316" s="35" t="n">
        <x:f>Data!$AH316</x:f>
        <x:v>315</x:v>
      </x:c>
      <x:c r="D316" s="35" t="n">
        <x:f>Data!$AI316</x:f>
        <x:v>0</x:v>
      </x:c>
      <x:c r="E316" s="35" t="n">
        <x:f>B316-Results!$B$5</x:f>
        <x:v>6.093990755007704</x:v>
      </x:c>
      <x:c r="F316" s="35" t="n">
        <x:f>IF(A316=1,1,IF(A316=Results!$B$4,1,2))</x:f>
        <x:v>2</x:v>
      </x:c>
      <x:c r="G316" s="35" t="n">
        <x:f>IF(A316=1,"",B315)</x:f>
        <x:v>13</x:v>
      </x:c>
      <x:c r="H316" s="35" t="n">
        <x:f>IF(A316=Results!$B$4,"",B317)</x:f>
        <x:v>15</x:v>
      </x:c>
      <x:c r="I316" s="35" t="n">
        <x:f>IF(A316=1,H316,IF(A316=Results!$B$4,G316,AVERAGE(G316,H316)))</x:f>
        <x:v>14</x:v>
      </x:c>
      <x:c r="J316" s="35" t="n">
        <x:f>I316-Results!$B$5</x:f>
        <x:v>2.093990755007704</x:v>
      </x:c>
      <x:c r="K316" s="35" t="n">
        <x:f>E316*J316</x:f>
        <x:v>12.760760302088551</x:v>
      </x:c>
      <x:c r="L316" s="35" t="n">
        <x:f>E316^2</x:f>
        <x:v>37.136723322119366</x:v>
      </x:c>
      <x:c r="M316" s="35" t="n">
        <x:f>IF(Results!$B$8=0,"",K316/(Results!$B$8/Results!$B$4))</x:f>
        <x:v>1.2245167860462576</x:v>
      </x:c>
      <x:c r="N316" s="16" t="str">
        <x:f>IF(AND(E316&gt;0,J316&gt;0),"High-High",IF(AND(E316&lt;0,J316&lt;0),"Low-Low",IF(AND(E316&gt;0,J316&lt;0),"High-Low",IF(AND(E316&lt;0,J316&gt;0),"Low-High","Near Mean"))))</x:f>
        <x:v>High-High</x:v>
      </x:c>
    </x:row>
    <x:row r="317">
      <x:c r="A317" s="34" t="n">
        <x:f>ROW()-1</x:f>
        <x:v>316</x:v>
      </x:c>
      <x:c r="B317" s="35" t="n">
        <x:f>Data!$AG317</x:f>
        <x:v>15</x:v>
      </x:c>
      <x:c r="C317" s="35" t="n">
        <x:f>Data!$AH317</x:f>
        <x:v>316</x:v>
      </x:c>
      <x:c r="D317" s="35" t="n">
        <x:f>Data!$AI317</x:f>
        <x:v>0</x:v>
      </x:c>
      <x:c r="E317" s="35" t="n">
        <x:f>B317-Results!$B$5</x:f>
        <x:v>3.093990755007704</x:v>
      </x:c>
      <x:c r="F317" s="35" t="n">
        <x:f>IF(A317=1,1,IF(A317=Results!$B$4,1,2))</x:f>
        <x:v>2</x:v>
      </x:c>
      <x:c r="G317" s="35" t="n">
        <x:f>IF(A317=1,"",B316)</x:f>
        <x:v>18</x:v>
      </x:c>
      <x:c r="H317" s="35" t="n">
        <x:f>IF(A317=Results!$B$4,"",B318)</x:f>
        <x:v>16</x:v>
      </x:c>
      <x:c r="I317" s="35" t="n">
        <x:f>IF(A317=1,H317,IF(A317=Results!$B$4,G317,AVERAGE(G317,H317)))</x:f>
        <x:v>17</x:v>
      </x:c>
      <x:c r="J317" s="35" t="n">
        <x:f>I317-Results!$B$5</x:f>
        <x:v>5.093990755007704</x:v>
      </x:c>
      <x:c r="K317" s="35" t="n">
        <x:f>E317*J317</x:f>
        <x:v>15.760760302088551</x:v>
      </x:c>
      <x:c r="L317" s="35" t="n">
        <x:f>E317^2</x:f>
        <x:v>9.572778792073143</x:v>
      </x:c>
      <x:c r="M317" s="35" t="n">
        <x:f>IF(Results!$B$8=0,"",K317/(Results!$B$8/Results!$B$4))</x:f>
        <x:v>1.5123954289463617</x:v>
      </x:c>
      <x:c r="N317" s="16" t="str">
        <x:f>IF(AND(E317&gt;0,J317&gt;0),"High-High",IF(AND(E317&lt;0,J317&lt;0),"Low-Low",IF(AND(E317&gt;0,J317&lt;0),"High-Low",IF(AND(E317&lt;0,J317&gt;0),"Low-High","Near Mean"))))</x:f>
        <x:v>High-High</x:v>
      </x:c>
    </x:row>
    <x:row r="318">
      <x:c r="A318" s="34" t="n">
        <x:f>ROW()-1</x:f>
        <x:v>317</x:v>
      </x:c>
      <x:c r="B318" s="35" t="n">
        <x:f>Data!$AG318</x:f>
        <x:v>16</x:v>
      </x:c>
      <x:c r="C318" s="35" t="n">
        <x:f>Data!$AH318</x:f>
        <x:v>317</x:v>
      </x:c>
      <x:c r="D318" s="35" t="n">
        <x:f>Data!$AI318</x:f>
        <x:v>0</x:v>
      </x:c>
      <x:c r="E318" s="35" t="n">
        <x:f>B318-Results!$B$5</x:f>
        <x:v>4.093990755007704</x:v>
      </x:c>
      <x:c r="F318" s="35" t="n">
        <x:f>IF(A318=1,1,IF(A318=Results!$B$4,1,2))</x:f>
        <x:v>2</x:v>
      </x:c>
      <x:c r="G318" s="35" t="n">
        <x:f>IF(A318=1,"",B317)</x:f>
        <x:v>15</x:v>
      </x:c>
      <x:c r="H318" s="35" t="n">
        <x:f>IF(A318=Results!$B$4,"",B319)</x:f>
        <x:v>12</x:v>
      </x:c>
      <x:c r="I318" s="35" t="n">
        <x:f>IF(A318=1,H318,IF(A318=Results!$B$4,G318,AVERAGE(G318,H318)))</x:f>
        <x:v>13.5</x:v>
      </x:c>
      <x:c r="J318" s="35" t="n">
        <x:f>I318-Results!$B$5</x:f>
        <x:v>1.5939907550077042</x:v>
      </x:c>
      <x:c r="K318" s="35" t="n">
        <x:f>E318*J318</x:f>
        <x:v>6.5257834145692915</x:v>
      </x:c>
      <x:c r="L318" s="35" t="n">
        <x:f>E318^2</x:f>
        <x:v>16.760760302088553</x:v>
      </x:c>
      <x:c r="M318" s="35" t="n">
        <x:f>IF(Results!$B$8=0,"",K318/(Results!$B$8/Results!$B$4))</x:f>
        <x:v>0.6262112244154048</x:v>
      </x:c>
      <x:c r="N318" s="16" t="str">
        <x:f>IF(AND(E318&gt;0,J318&gt;0),"High-High",IF(AND(E318&lt;0,J318&lt;0),"Low-Low",IF(AND(E318&gt;0,J318&lt;0),"High-Low",IF(AND(E318&lt;0,J318&gt;0),"Low-High","Near Mean"))))</x:f>
        <x:v>High-High</x:v>
      </x:c>
    </x:row>
    <x:row r="319">
      <x:c r="A319" s="34" t="n">
        <x:f>ROW()-1</x:f>
        <x:v>318</x:v>
      </x:c>
      <x:c r="B319" s="35" t="n">
        <x:f>Data!$AG319</x:f>
        <x:v>12</x:v>
      </x:c>
      <x:c r="C319" s="35" t="n">
        <x:f>Data!$AH319</x:f>
        <x:v>318</x:v>
      </x:c>
      <x:c r="D319" s="35" t="n">
        <x:f>Data!$AI319</x:f>
        <x:v>0</x:v>
      </x:c>
      <x:c r="E319" s="35" t="n">
        <x:f>B319-Results!$B$5</x:f>
        <x:v>0.09399075500770415</x:v>
      </x:c>
      <x:c r="F319" s="35" t="n">
        <x:f>IF(A319=1,1,IF(A319=Results!$B$4,1,2))</x:f>
        <x:v>2</x:v>
      </x:c>
      <x:c r="G319" s="35" t="n">
        <x:f>IF(A319=1,"",B318)</x:f>
        <x:v>16</x:v>
      </x:c>
      <x:c r="H319" s="35" t="n">
        <x:f>IF(A319=Results!$B$4,"",B320)</x:f>
        <x:v>10</x:v>
      </x:c>
      <x:c r="I319" s="35" t="n">
        <x:f>IF(A319=1,H319,IF(A319=Results!$B$4,G319,AVERAGE(G319,H319)))</x:f>
        <x:v>13</x:v>
      </x:c>
      <x:c r="J319" s="35" t="n">
        <x:f>I319-Results!$B$5</x:f>
        <x:v>1.0939907550077042</x:v>
      </x:c>
      <x:c r="K319" s="35" t="n">
        <x:f>E319*J319</x:f>
        <x:v>0.10282501703462242</x:v>
      </x:c>
      <x:c r="L319" s="35" t="n">
        <x:f>E319^2</x:f>
        <x:v>0.008834262026918263</x:v>
      </x:c>
      <x:c r="M319" s="35" t="n">
        <x:f>IF(Results!$B$8=0,"",K319/(Results!$B$8/Results!$B$4))</x:f>
        <x:v>0.009867042120035726</x:v>
      </x:c>
      <x:c r="N319" s="16" t="str">
        <x:f>IF(AND(E319&gt;0,J319&gt;0),"High-High",IF(AND(E319&lt;0,J319&lt;0),"Low-Low",IF(AND(E319&gt;0,J319&lt;0),"High-Low",IF(AND(E319&lt;0,J319&gt;0),"Low-High","Near Mean"))))</x:f>
        <x:v>High-High</x:v>
      </x:c>
    </x:row>
    <x:row r="320">
      <x:c r="A320" s="34" t="n">
        <x:f>ROW()-1</x:f>
        <x:v>319</x:v>
      </x:c>
      <x:c r="B320" s="35" t="n">
        <x:f>Data!$AG320</x:f>
        <x:v>10</x:v>
      </x:c>
      <x:c r="C320" s="35" t="n">
        <x:f>Data!$AH320</x:f>
        <x:v>319</x:v>
      </x:c>
      <x:c r="D320" s="35" t="n">
        <x:f>Data!$AI320</x:f>
        <x:v>0</x:v>
      </x:c>
      <x:c r="E320" s="35" t="n">
        <x:f>B320-Results!$B$5</x:f>
        <x:v>-1.9060092449922958</x:v>
      </x:c>
      <x:c r="F320" s="35" t="n">
        <x:f>IF(A320=1,1,IF(A320=Results!$B$4,1,2))</x:f>
        <x:v>2</x:v>
      </x:c>
      <x:c r="G320" s="35" t="n">
        <x:f>IF(A320=1,"",B319)</x:f>
        <x:v>12</x:v>
      </x:c>
      <x:c r="H320" s="35" t="n">
        <x:f>IF(A320=Results!$B$4,"",B321)</x:f>
        <x:v>12</x:v>
      </x:c>
      <x:c r="I320" s="35" t="n">
        <x:f>IF(A320=1,H320,IF(A320=Results!$B$4,G320,AVERAGE(G320,H320)))</x:f>
        <x:v>12</x:v>
      </x:c>
      <x:c r="J320" s="35" t="n">
        <x:f>I320-Results!$B$5</x:f>
        <x:v>0.09399075500770415</x:v>
      </x:c>
      <x:c r="K320" s="35" t="n">
        <x:f>E320*J320</x:f>
        <x:v>-0.17914724798849005</x:v>
      </x:c>
      <x:c r="L320" s="35" t="n">
        <x:f>E320^2</x:f>
        <x:v>3.6328712419961016</x:v>
      </x:c>
      <x:c r="M320" s="35" t="n">
        <x:f>IF(Results!$B$8=0,"",K320/(Results!$B$8/Results!$B$4))</x:f>
        <x:v>-0.017190888876738298</x:v>
      </x:c>
      <x:c r="N320" s="16" t="str">
        <x:f>IF(AND(E320&gt;0,J320&gt;0),"High-High",IF(AND(E320&lt;0,J320&lt;0),"Low-Low",IF(AND(E320&gt;0,J320&lt;0),"High-Low",IF(AND(E320&lt;0,J320&gt;0),"Low-High","Near Mean"))))</x:f>
        <x:v>Low-High</x:v>
      </x:c>
    </x:row>
    <x:row r="321">
      <x:c r="A321" s="34" t="n">
        <x:f>ROW()-1</x:f>
        <x:v>320</x:v>
      </x:c>
      <x:c r="B321" s="35" t="n">
        <x:f>Data!$AG321</x:f>
        <x:v>12</x:v>
      </x:c>
      <x:c r="C321" s="35" t="n">
        <x:f>Data!$AH321</x:f>
        <x:v>320</x:v>
      </x:c>
      <x:c r="D321" s="35" t="n">
        <x:f>Data!$AI321</x:f>
        <x:v>0</x:v>
      </x:c>
      <x:c r="E321" s="35" t="n">
        <x:f>B321-Results!$B$5</x:f>
        <x:v>0.09399075500770415</x:v>
      </x:c>
      <x:c r="F321" s="35" t="n">
        <x:f>IF(A321=1,1,IF(A321=Results!$B$4,1,2))</x:f>
        <x:v>2</x:v>
      </x:c>
      <x:c r="G321" s="35" t="n">
        <x:f>IF(A321=1,"",B320)</x:f>
        <x:v>10</x:v>
      </x:c>
      <x:c r="H321" s="35" t="n">
        <x:f>IF(A321=Results!$B$4,"",B322)</x:f>
        <x:v>13</x:v>
      </x:c>
      <x:c r="I321" s="35" t="n">
        <x:f>IF(A321=1,H321,IF(A321=Results!$B$4,G321,AVERAGE(G321,H321)))</x:f>
        <x:v>11.5</x:v>
      </x:c>
      <x:c r="J321" s="35" t="n">
        <x:f>I321-Results!$B$5</x:f>
        <x:v>-0.40600924499229585</x:v>
      </x:c>
      <x:c r="K321" s="35" t="n">
        <x:f>E321*J321</x:f>
        <x:v>-0.038161115476933814</x:v>
      </x:c>
      <x:c r="L321" s="35" t="n">
        <x:f>E321^2</x:f>
        <x:v>0.008834262026918263</x:v>
      </x:c>
      <x:c r="M321" s="35" t="n">
        <x:f>IF(Results!$B$8=0,"",K321/(Results!$B$8/Results!$B$4))</x:f>
        <x:v>-0.003661923378351287</x:v>
      </x:c>
      <x:c r="N321" s="16" t="str">
        <x:f>IF(AND(E321&gt;0,J321&gt;0),"High-High",IF(AND(E321&lt;0,J321&lt;0),"Low-Low",IF(AND(E321&gt;0,J321&lt;0),"High-Low",IF(AND(E321&lt;0,J321&gt;0),"Low-High","Near Mean"))))</x:f>
        <x:v>High-Low</x:v>
      </x:c>
    </x:row>
    <x:row r="322">
      <x:c r="A322" s="34" t="n">
        <x:f>ROW()-1</x:f>
        <x:v>321</x:v>
      </x:c>
      <x:c r="B322" s="35" t="n">
        <x:f>Data!$AG322</x:f>
        <x:v>13</x:v>
      </x:c>
      <x:c r="C322" s="35" t="n">
        <x:f>Data!$AH322</x:f>
        <x:v>321</x:v>
      </x:c>
      <x:c r="D322" s="35" t="n">
        <x:f>Data!$AI322</x:f>
        <x:v>0</x:v>
      </x:c>
      <x:c r="E322" s="35" t="n">
        <x:f>B322-Results!$B$5</x:f>
        <x:v>1.0939907550077042</x:v>
      </x:c>
      <x:c r="F322" s="35" t="n">
        <x:f>IF(A322=1,1,IF(A322=Results!$B$4,1,2))</x:f>
        <x:v>2</x:v>
      </x:c>
      <x:c r="G322" s="35" t="n">
        <x:f>IF(A322=1,"",B321)</x:f>
        <x:v>12</x:v>
      </x:c>
      <x:c r="H322" s="35" t="n">
        <x:f>IF(A322=Results!$B$4,"",B323)</x:f>
        <x:v>15</x:v>
      </x:c>
      <x:c r="I322" s="35" t="n">
        <x:f>IF(A322=1,H322,IF(A322=Results!$B$4,G322,AVERAGE(G322,H322)))</x:f>
        <x:v>13.5</x:v>
      </x:c>
      <x:c r="J322" s="35" t="n">
        <x:f>I322-Results!$B$5</x:f>
        <x:v>1.5939907550077042</x:v>
      </x:c>
      <x:c r="K322" s="35" t="n">
        <x:f>E322*J322</x:f>
        <x:v>1.7438111495461786</x:v>
      </x:c>
      <x:c r="L322" s="35" t="n">
        <x:f>E322^2</x:f>
        <x:v>1.1968157720423265</x:v>
      </x:c>
      <x:c r="M322" s="35" t="n">
        <x:f>IF(Results!$B$8=0,"",K322/(Results!$B$8/Results!$B$4))</x:f>
        <x:v>0.1673353290684747</x:v>
      </x:c>
      <x:c r="N322" s="16" t="str">
        <x:f>IF(AND(E322&gt;0,J322&gt;0),"High-High",IF(AND(E322&lt;0,J322&lt;0),"Low-Low",IF(AND(E322&gt;0,J322&lt;0),"High-Low",IF(AND(E322&lt;0,J322&gt;0),"Low-High","Near Mean"))))</x:f>
        <x:v>High-High</x:v>
      </x:c>
    </x:row>
    <x:row r="323">
      <x:c r="A323" s="34" t="n">
        <x:f>ROW()-1</x:f>
        <x:v>322</x:v>
      </x:c>
      <x:c r="B323" s="35" t="n">
        <x:f>Data!$AG323</x:f>
        <x:v>15</x:v>
      </x:c>
      <x:c r="C323" s="35" t="n">
        <x:f>Data!$AH323</x:f>
        <x:v>322</x:v>
      </x:c>
      <x:c r="D323" s="35" t="n">
        <x:f>Data!$AI323</x:f>
        <x:v>0</x:v>
      </x:c>
      <x:c r="E323" s="35" t="n">
        <x:f>B323-Results!$B$5</x:f>
        <x:v>3.093990755007704</x:v>
      </x:c>
      <x:c r="F323" s="35" t="n">
        <x:f>IF(A323=1,1,IF(A323=Results!$B$4,1,2))</x:f>
        <x:v>2</x:v>
      </x:c>
      <x:c r="G323" s="35" t="n">
        <x:f>IF(A323=1,"",B322)</x:f>
        <x:v>13</x:v>
      </x:c>
      <x:c r="H323" s="35" t="n">
        <x:f>IF(A323=Results!$B$4,"",B324)</x:f>
        <x:v>10</x:v>
      </x:c>
      <x:c r="I323" s="35" t="n">
        <x:f>IF(A323=1,H323,IF(A323=Results!$B$4,G323,AVERAGE(G323,H323)))</x:f>
        <x:v>11.5</x:v>
      </x:c>
      <x:c r="J323" s="35" t="n">
        <x:f>I323-Results!$B$5</x:f>
        <x:v>-0.40600924499229585</x:v>
      </x:c>
      <x:c r="K323" s="35" t="n">
        <x:f>E323*J323</x:f>
        <x:v>-1.2561888504538214</x:v>
      </x:c>
      <x:c r="L323" s="35" t="n">
        <x:f>E323^2</x:f>
        <x:v>9.572778792073143</x:v>
      </x:c>
      <x:c r="M323" s="35" t="n">
        <x:f>IF(Results!$B$8=0,"",K323/(Results!$B$8/Results!$B$4))</x:f>
        <x:v>-0.12054331383162926</x:v>
      </x:c>
      <x:c r="N323" s="16" t="str">
        <x:f>IF(AND(E323&gt;0,J323&gt;0),"High-High",IF(AND(E323&lt;0,J323&lt;0),"Low-Low",IF(AND(E323&gt;0,J323&lt;0),"High-Low",IF(AND(E323&lt;0,J323&gt;0),"Low-High","Near Mean"))))</x:f>
        <x:v>High-Low</x:v>
      </x:c>
    </x:row>
    <x:row r="324">
      <x:c r="A324" s="34" t="n">
        <x:f>ROW()-1</x:f>
        <x:v>323</x:v>
      </x:c>
      <x:c r="B324" s="35" t="n">
        <x:f>Data!$AG324</x:f>
        <x:v>10</x:v>
      </x:c>
      <x:c r="C324" s="35" t="n">
        <x:f>Data!$AH324</x:f>
        <x:v>323</x:v>
      </x:c>
      <x:c r="D324" s="35" t="n">
        <x:f>Data!$AI324</x:f>
        <x:v>0</x:v>
      </x:c>
      <x:c r="E324" s="35" t="n">
        <x:f>B324-Results!$B$5</x:f>
        <x:v>-1.9060092449922958</x:v>
      </x:c>
      <x:c r="F324" s="35" t="n">
        <x:f>IF(A324=1,1,IF(A324=Results!$B$4,1,2))</x:f>
        <x:v>2</x:v>
      </x:c>
      <x:c r="G324" s="35" t="n">
        <x:f>IF(A324=1,"",B323)</x:f>
        <x:v>15</x:v>
      </x:c>
      <x:c r="H324" s="35" t="n">
        <x:f>IF(A324=Results!$B$4,"",B325)</x:f>
        <x:v>10</x:v>
      </x:c>
      <x:c r="I324" s="35" t="n">
        <x:f>IF(A324=1,H324,IF(A324=Results!$B$4,G324,AVERAGE(G324,H324)))</x:f>
        <x:v>12.5</x:v>
      </x:c>
      <x:c r="J324" s="35" t="n">
        <x:f>I324-Results!$B$5</x:f>
        <x:v>0.5939907550077042</x:v>
      </x:c>
      <x:c r="K324" s="35" t="n">
        <x:f>E324*J324</x:f>
        <x:v>-1.132151870484638</x:v>
      </x:c>
      <x:c r="L324" s="35" t="n">
        <x:f>E324^2</x:f>
        <x:v>3.6328712419961016</x:v>
      </x:c>
      <x:c r="M324" s="35" t="n">
        <x:f>IF(Results!$B$8=0,"",K324/(Results!$B$8/Results!$B$4))</x:f>
        <x:v>-0.1086407813439773</x:v>
      </x:c>
      <x:c r="N324" s="16" t="str">
        <x:f>IF(AND(E324&gt;0,J324&gt;0),"High-High",IF(AND(E324&lt;0,J324&lt;0),"Low-Low",IF(AND(E324&gt;0,J324&lt;0),"High-Low",IF(AND(E324&lt;0,J324&gt;0),"Low-High","Near Mean"))))</x:f>
        <x:v>Low-High</x:v>
      </x:c>
    </x:row>
    <x:row r="325">
      <x:c r="A325" s="34" t="n">
        <x:f>ROW()-1</x:f>
        <x:v>324</x:v>
      </x:c>
      <x:c r="B325" s="35" t="n">
        <x:f>Data!$AG325</x:f>
        <x:v>10</x:v>
      </x:c>
      <x:c r="C325" s="35" t="n">
        <x:f>Data!$AH325</x:f>
        <x:v>324</x:v>
      </x:c>
      <x:c r="D325" s="35" t="n">
        <x:f>Data!$AI325</x:f>
        <x:v>0</x:v>
      </x:c>
      <x:c r="E325" s="35" t="n">
        <x:f>B325-Results!$B$5</x:f>
        <x:v>-1.9060092449922958</x:v>
      </x:c>
      <x:c r="F325" s="35" t="n">
        <x:f>IF(A325=1,1,IF(A325=Results!$B$4,1,2))</x:f>
        <x:v>2</x:v>
      </x:c>
      <x:c r="G325" s="35" t="n">
        <x:f>IF(A325=1,"",B324)</x:f>
        <x:v>10</x:v>
      </x:c>
      <x:c r="H325" s="35" t="n">
        <x:f>IF(A325=Results!$B$4,"",B326)</x:f>
        <x:v>11</x:v>
      </x:c>
      <x:c r="I325" s="35" t="n">
        <x:f>IF(A325=1,H325,IF(A325=Results!$B$4,G325,AVERAGE(G325,H325)))</x:f>
        <x:v>10.5</x:v>
      </x:c>
      <x:c r="J325" s="35" t="n">
        <x:f>I325-Results!$B$5</x:f>
        <x:v>-1.4060092449922958</x:v>
      </x:c>
      <x:c r="K325" s="35" t="n">
        <x:f>E325*J325</x:f>
        <x:v>2.6798666194999536</x:v>
      </x:c>
      <x:c r="L325" s="35" t="n">
        <x:f>E325^2</x:f>
        <x:v>3.6328712419961016</x:v>
      </x:c>
      <x:c r="M325" s="35" t="n">
        <x:f>IF(Results!$B$8=0,"",K325/(Results!$B$8/Results!$B$4))</x:f>
        <x:v>0.25715878852497864</x:v>
      </x:c>
      <x:c r="N325" s="16" t="str">
        <x:f>IF(AND(E325&gt;0,J325&gt;0),"High-High",IF(AND(E325&lt;0,J325&lt;0),"Low-Low",IF(AND(E325&gt;0,J325&lt;0),"High-Low",IF(AND(E325&lt;0,J325&gt;0),"Low-High","Near Mean"))))</x:f>
        <x:v>Low-Low</x:v>
      </x:c>
    </x:row>
    <x:row r="326">
      <x:c r="A326" s="34" t="n">
        <x:f>ROW()-1</x:f>
        <x:v>325</x:v>
      </x:c>
      <x:c r="B326" s="35" t="n">
        <x:f>Data!$AG326</x:f>
        <x:v>11</x:v>
      </x:c>
      <x:c r="C326" s="35" t="n">
        <x:f>Data!$AH326</x:f>
        <x:v>325</x:v>
      </x:c>
      <x:c r="D326" s="35" t="n">
        <x:f>Data!$AI326</x:f>
        <x:v>0</x:v>
      </x:c>
      <x:c r="E326" s="35" t="n">
        <x:f>B326-Results!$B$5</x:f>
        <x:v>-0.9060092449922958</x:v>
      </x:c>
      <x:c r="F326" s="35" t="n">
        <x:f>IF(A326=1,1,IF(A326=Results!$B$4,1,2))</x:f>
        <x:v>2</x:v>
      </x:c>
      <x:c r="G326" s="35" t="n">
        <x:f>IF(A326=1,"",B325)</x:f>
        <x:v>10</x:v>
      </x:c>
      <x:c r="H326" s="35" t="n">
        <x:f>IF(A326=Results!$B$4,"",B327)</x:f>
        <x:v>10</x:v>
      </x:c>
      <x:c r="I326" s="35" t="n">
        <x:f>IF(A326=1,H326,IF(A326=Results!$B$4,G326,AVERAGE(G326,H326)))</x:f>
        <x:v>10</x:v>
      </x:c>
      <x:c r="J326" s="35" t="n">
        <x:f>I326-Results!$B$5</x:f>
        <x:v>-1.9060092449922958</x:v>
      </x:c>
      <x:c r="K326" s="35" t="n">
        <x:f>E326*J326</x:f>
        <x:v>1.7268619970038057</x:v>
      </x:c>
      <x:c r="L326" s="35" t="n">
        <x:f>E326^2</x:f>
        <x:v>0.82085275201151</x:v>
      </x:c>
      <x:c r="M326" s="35" t="n">
        <x:f>IF(Results!$B$8=0,"",K326/(Results!$B$8/Results!$B$4))</x:f>
        <x:v>0.16570889605773967</x:v>
      </x:c>
      <x:c r="N326" s="16" t="str">
        <x:f>IF(AND(E326&gt;0,J326&gt;0),"High-High",IF(AND(E326&lt;0,J326&lt;0),"Low-Low",IF(AND(E326&gt;0,J326&lt;0),"High-Low",IF(AND(E326&lt;0,J326&gt;0),"Low-High","Near Mean"))))</x:f>
        <x:v>Low-Low</x:v>
      </x:c>
    </x:row>
    <x:row r="327">
      <x:c r="A327" s="34" t="n">
        <x:f>ROW()-1</x:f>
        <x:v>326</x:v>
      </x:c>
      <x:c r="B327" s="35" t="n">
        <x:f>Data!$AG327</x:f>
        <x:v>10</x:v>
      </x:c>
      <x:c r="C327" s="35" t="n">
        <x:f>Data!$AH327</x:f>
        <x:v>326</x:v>
      </x:c>
      <x:c r="D327" s="35" t="n">
        <x:f>Data!$AI327</x:f>
        <x:v>0</x:v>
      </x:c>
      <x:c r="E327" s="35" t="n">
        <x:f>B327-Results!$B$5</x:f>
        <x:v>-1.9060092449922958</x:v>
      </x:c>
      <x:c r="F327" s="35" t="n">
        <x:f>IF(A327=1,1,IF(A327=Results!$B$4,1,2))</x:f>
        <x:v>2</x:v>
      </x:c>
      <x:c r="G327" s="35" t="n">
        <x:f>IF(A327=1,"",B326)</x:f>
        <x:v>11</x:v>
      </x:c>
      <x:c r="H327" s="35" t="n">
        <x:f>IF(A327=Results!$B$4,"",B328)</x:f>
        <x:v>13</x:v>
      </x:c>
      <x:c r="I327" s="35" t="n">
        <x:f>IF(A327=1,H327,IF(A327=Results!$B$4,G327,AVERAGE(G327,H327)))</x:f>
        <x:v>12</x:v>
      </x:c>
      <x:c r="J327" s="35" t="n">
        <x:f>I327-Results!$B$5</x:f>
        <x:v>0.09399075500770415</x:v>
      </x:c>
      <x:c r="K327" s="35" t="n">
        <x:f>E327*J327</x:f>
        <x:v>-0.17914724798849005</x:v>
      </x:c>
      <x:c r="L327" s="35" t="n">
        <x:f>E327^2</x:f>
        <x:v>3.6328712419961016</x:v>
      </x:c>
      <x:c r="M327" s="35" t="n">
        <x:f>IF(Results!$B$8=0,"",K327/(Results!$B$8/Results!$B$4))</x:f>
        <x:v>-0.017190888876738298</x:v>
      </x:c>
      <x:c r="N327" s="16" t="str">
        <x:f>IF(AND(E327&gt;0,J327&gt;0),"High-High",IF(AND(E327&lt;0,J327&lt;0),"Low-Low",IF(AND(E327&gt;0,J327&lt;0),"High-Low",IF(AND(E327&lt;0,J327&gt;0),"Low-High","Near Mean"))))</x:f>
        <x:v>Low-High</x:v>
      </x:c>
    </x:row>
    <x:row r="328">
      <x:c r="A328" s="34" t="n">
        <x:f>ROW()-1</x:f>
        <x:v>327</x:v>
      </x:c>
      <x:c r="B328" s="35" t="n">
        <x:f>Data!$AG328</x:f>
        <x:v>13</x:v>
      </x:c>
      <x:c r="C328" s="35" t="n">
        <x:f>Data!$AH328</x:f>
        <x:v>327</x:v>
      </x:c>
      <x:c r="D328" s="35" t="n">
        <x:f>Data!$AI328</x:f>
        <x:v>0</x:v>
      </x:c>
      <x:c r="E328" s="35" t="n">
        <x:f>B328-Results!$B$5</x:f>
        <x:v>1.0939907550077042</x:v>
      </x:c>
      <x:c r="F328" s="35" t="n">
        <x:f>IF(A328=1,1,IF(A328=Results!$B$4,1,2))</x:f>
        <x:v>2</x:v>
      </x:c>
      <x:c r="G328" s="35" t="n">
        <x:f>IF(A328=1,"",B327)</x:f>
        <x:v>10</x:v>
      </x:c>
      <x:c r="H328" s="35" t="n">
        <x:f>IF(A328=Results!$B$4,"",B329)</x:f>
        <x:v>18</x:v>
      </x:c>
      <x:c r="I328" s="35" t="n">
        <x:f>IF(A328=1,H328,IF(A328=Results!$B$4,G328,AVERAGE(G328,H328)))</x:f>
        <x:v>14</x:v>
      </x:c>
      <x:c r="J328" s="35" t="n">
        <x:f>I328-Results!$B$5</x:f>
        <x:v>2.093990755007704</x:v>
      </x:c>
      <x:c r="K328" s="35" t="n">
        <x:f>E328*J328</x:f>
        <x:v>2.2908065270500306</x:v>
      </x:c>
      <x:c r="L328" s="35" t="n">
        <x:f>E328^2</x:f>
        <x:v>1.1968157720423265</x:v>
      </x:c>
      <x:c r="M328" s="35" t="n">
        <x:f>IF(Results!$B$8=0,"",K328/(Results!$B$8/Results!$B$4))</x:f>
        <x:v>0.2198247580512877</x:v>
      </x:c>
      <x:c r="N328" s="16" t="str">
        <x:f>IF(AND(E328&gt;0,J328&gt;0),"High-High",IF(AND(E328&lt;0,J328&lt;0),"Low-Low",IF(AND(E328&gt;0,J328&lt;0),"High-Low",IF(AND(E328&lt;0,J328&gt;0),"Low-High","Near Mean"))))</x:f>
        <x:v>High-High</x:v>
      </x:c>
    </x:row>
    <x:row r="329">
      <x:c r="A329" s="34" t="n">
        <x:f>ROW()-1</x:f>
        <x:v>328</x:v>
      </x:c>
      <x:c r="B329" s="35" t="n">
        <x:f>Data!$AG329</x:f>
        <x:v>18</x:v>
      </x:c>
      <x:c r="C329" s="35" t="n">
        <x:f>Data!$AH329</x:f>
        <x:v>328</x:v>
      </x:c>
      <x:c r="D329" s="35" t="n">
        <x:f>Data!$AI329</x:f>
        <x:v>0</x:v>
      </x:c>
      <x:c r="E329" s="35" t="n">
        <x:f>B329-Results!$B$5</x:f>
        <x:v>6.093990755007704</x:v>
      </x:c>
      <x:c r="F329" s="35" t="n">
        <x:f>IF(A329=1,1,IF(A329=Results!$B$4,1,2))</x:f>
        <x:v>2</x:v>
      </x:c>
      <x:c r="G329" s="35" t="n">
        <x:f>IF(A329=1,"",B328)</x:f>
        <x:v>13</x:v>
      </x:c>
      <x:c r="H329" s="35" t="n">
        <x:f>IF(A329=Results!$B$4,"",B330)</x:f>
        <x:v>13</x:v>
      </x:c>
      <x:c r="I329" s="35" t="n">
        <x:f>IF(A329=1,H329,IF(A329=Results!$B$4,G329,AVERAGE(G329,H329)))</x:f>
        <x:v>13</x:v>
      </x:c>
      <x:c r="J329" s="35" t="n">
        <x:f>I329-Results!$B$5</x:f>
        <x:v>1.0939907550077042</x:v>
      </x:c>
      <x:c r="K329" s="35" t="n">
        <x:f>E329*J329</x:f>
        <x:v>6.666769547080848</x:v>
      </x:c>
      <x:c r="L329" s="35" t="n">
        <x:f>E329^2</x:f>
        <x:v>37.136723322119366</x:v>
      </x:c>
      <x:c r="M329" s="35" t="n">
        <x:f>IF(Results!$B$8=0,"",K329/(Results!$B$8/Results!$B$4))</x:f>
        <x:v>0.6397401899137918</x:v>
      </x:c>
      <x:c r="N329" s="16" t="str">
        <x:f>IF(AND(E329&gt;0,J329&gt;0),"High-High",IF(AND(E329&lt;0,J329&lt;0),"Low-Low",IF(AND(E329&gt;0,J329&lt;0),"High-Low",IF(AND(E329&lt;0,J329&gt;0),"Low-High","Near Mean"))))</x:f>
        <x:v>High-High</x:v>
      </x:c>
    </x:row>
    <x:row r="330">
      <x:c r="A330" s="34" t="n">
        <x:f>ROW()-1</x:f>
        <x:v>329</x:v>
      </x:c>
      <x:c r="B330" s="35" t="n">
        <x:f>Data!$AG330</x:f>
        <x:v>13</x:v>
      </x:c>
      <x:c r="C330" s="35" t="n">
        <x:f>Data!$AH330</x:f>
        <x:v>329</x:v>
      </x:c>
      <x:c r="D330" s="35" t="n">
        <x:f>Data!$AI330</x:f>
        <x:v>0</x:v>
      </x:c>
      <x:c r="E330" s="35" t="n">
        <x:f>B330-Results!$B$5</x:f>
        <x:v>1.0939907550077042</x:v>
      </x:c>
      <x:c r="F330" s="35" t="n">
        <x:f>IF(A330=1,1,IF(A330=Results!$B$4,1,2))</x:f>
        <x:v>2</x:v>
      </x:c>
      <x:c r="G330" s="35" t="n">
        <x:f>IF(A330=1,"",B329)</x:f>
        <x:v>18</x:v>
      </x:c>
      <x:c r="H330" s="35" t="n">
        <x:f>IF(A330=Results!$B$4,"",B331)</x:f>
        <x:v>14</x:v>
      </x:c>
      <x:c r="I330" s="35" t="n">
        <x:f>IF(A330=1,H330,IF(A330=Results!$B$4,G330,AVERAGE(G330,H330)))</x:f>
        <x:v>16</x:v>
      </x:c>
      <x:c r="J330" s="35" t="n">
        <x:f>I330-Results!$B$5</x:f>
        <x:v>4.093990755007704</x:v>
      </x:c>
      <x:c r="K330" s="35" t="n">
        <x:f>E330*J330</x:f>
        <x:v>4.478788037065439</x:v>
      </x:c>
      <x:c r="L330" s="35" t="n">
        <x:f>E330^2</x:f>
        <x:v>1.1968157720423265</x:v>
      </x:c>
      <x:c r="M330" s="35" t="n">
        <x:f>IF(Results!$B$8=0,"",K330/(Results!$B$8/Results!$B$4))</x:f>
        <x:v>0.42978247398253977</x:v>
      </x:c>
      <x:c r="N330" s="16" t="str">
        <x:f>IF(AND(E330&gt;0,J330&gt;0),"High-High",IF(AND(E330&lt;0,J330&lt;0),"Low-Low",IF(AND(E330&gt;0,J330&lt;0),"High-Low",IF(AND(E330&lt;0,J330&gt;0),"Low-High","Near Mean"))))</x:f>
        <x:v>High-High</x:v>
      </x:c>
    </x:row>
    <x:row r="331">
      <x:c r="A331" s="34" t="n">
        <x:f>ROW()-1</x:f>
        <x:v>330</x:v>
      </x:c>
      <x:c r="B331" s="35" t="n">
        <x:f>Data!$AG331</x:f>
        <x:v>14</x:v>
      </x:c>
      <x:c r="C331" s="35" t="n">
        <x:f>Data!$AH331</x:f>
        <x:v>330</x:v>
      </x:c>
      <x:c r="D331" s="35" t="n">
        <x:f>Data!$AI331</x:f>
        <x:v>0</x:v>
      </x:c>
      <x:c r="E331" s="35" t="n">
        <x:f>B331-Results!$B$5</x:f>
        <x:v>2.093990755007704</x:v>
      </x:c>
      <x:c r="F331" s="35" t="n">
        <x:f>IF(A331=1,1,IF(A331=Results!$B$4,1,2))</x:f>
        <x:v>2</x:v>
      </x:c>
      <x:c r="G331" s="35" t="n">
        <x:f>IF(A331=1,"",B330)</x:f>
        <x:v>13</x:v>
      </x:c>
      <x:c r="H331" s="35" t="n">
        <x:f>IF(A331=Results!$B$4,"",B332)</x:f>
        <x:v>14</x:v>
      </x:c>
      <x:c r="I331" s="35" t="n">
        <x:f>IF(A331=1,H331,IF(A331=Results!$B$4,G331,AVERAGE(G331,H331)))</x:f>
        <x:v>13.5</x:v>
      </x:c>
      <x:c r="J331" s="35" t="n">
        <x:f>I331-Results!$B$5</x:f>
        <x:v>1.5939907550077042</x:v>
      </x:c>
      <x:c r="K331" s="35" t="n">
        <x:f>E331*J331</x:f>
        <x:v>3.3378019045538827</x:v>
      </x:c>
      <x:c r="L331" s="35" t="n">
        <x:f>E331^2</x:f>
        <x:v>4.384797282057735</x:v>
      </x:c>
      <x:c r="M331" s="35" t="n">
        <x:f>IF(Results!$B$8=0,"",K331/(Results!$B$8/Results!$B$4))</x:f>
        <x:v>0.3202939608507847</x:v>
      </x:c>
      <x:c r="N331" s="16" t="str">
        <x:f>IF(AND(E331&gt;0,J331&gt;0),"High-High",IF(AND(E331&lt;0,J331&lt;0),"Low-Low",IF(AND(E331&gt;0,J331&lt;0),"High-Low",IF(AND(E331&lt;0,J331&gt;0),"Low-High","Near Mean"))))</x:f>
        <x:v>High-High</x:v>
      </x:c>
    </x:row>
    <x:row r="332">
      <x:c r="A332" s="34" t="n">
        <x:f>ROW()-1</x:f>
        <x:v>331</x:v>
      </x:c>
      <x:c r="B332" s="35" t="n">
        <x:f>Data!$AG332</x:f>
        <x:v>14</x:v>
      </x:c>
      <x:c r="C332" s="35" t="n">
        <x:f>Data!$AH332</x:f>
        <x:v>331</x:v>
      </x:c>
      <x:c r="D332" s="35" t="n">
        <x:f>Data!$AI332</x:f>
        <x:v>0</x:v>
      </x:c>
      <x:c r="E332" s="35" t="n">
        <x:f>B332-Results!$B$5</x:f>
        <x:v>2.093990755007704</x:v>
      </x:c>
      <x:c r="F332" s="35" t="n">
        <x:f>IF(A332=1,1,IF(A332=Results!$B$4,1,2))</x:f>
        <x:v>2</x:v>
      </x:c>
      <x:c r="G332" s="35" t="n">
        <x:f>IF(A332=1,"",B331)</x:f>
        <x:v>14</x:v>
      </x:c>
      <x:c r="H332" s="35" t="n">
        <x:f>IF(A332=Results!$B$4,"",B333)</x:f>
        <x:v>12</x:v>
      </x:c>
      <x:c r="I332" s="35" t="n">
        <x:f>IF(A332=1,H332,IF(A332=Results!$B$4,G332,AVERAGE(G332,H332)))</x:f>
        <x:v>13</x:v>
      </x:c>
      <x:c r="J332" s="35" t="n">
        <x:f>I332-Results!$B$5</x:f>
        <x:v>1.0939907550077042</x:v>
      </x:c>
      <x:c r="K332" s="35" t="n">
        <x:f>E332*J332</x:f>
        <x:v>2.2908065270500306</x:v>
      </x:c>
      <x:c r="L332" s="35" t="n">
        <x:f>E332^2</x:f>
        <x:v>4.384797282057735</x:v>
      </x:c>
      <x:c r="M332" s="35" t="n">
        <x:f>IF(Results!$B$8=0,"",K332/(Results!$B$8/Results!$B$4))</x:f>
        <x:v>0.2198247580512877</x:v>
      </x:c>
      <x:c r="N332" s="16" t="str">
        <x:f>IF(AND(E332&gt;0,J332&gt;0),"High-High",IF(AND(E332&lt;0,J332&lt;0),"Low-Low",IF(AND(E332&gt;0,J332&lt;0),"High-Low",IF(AND(E332&lt;0,J332&gt;0),"Low-High","Near Mean"))))</x:f>
        <x:v>High-High</x:v>
      </x:c>
    </x:row>
    <x:row r="333">
      <x:c r="A333" s="34" t="n">
        <x:f>ROW()-1</x:f>
        <x:v>332</x:v>
      </x:c>
      <x:c r="B333" s="35" t="n">
        <x:f>Data!$AG333</x:f>
        <x:v>12</x:v>
      </x:c>
      <x:c r="C333" s="35" t="n">
        <x:f>Data!$AH333</x:f>
        <x:v>332</x:v>
      </x:c>
      <x:c r="D333" s="35" t="n">
        <x:f>Data!$AI333</x:f>
        <x:v>0</x:v>
      </x:c>
      <x:c r="E333" s="35" t="n">
        <x:f>B333-Results!$B$5</x:f>
        <x:v>0.09399075500770415</x:v>
      </x:c>
      <x:c r="F333" s="35" t="n">
        <x:f>IF(A333=1,1,IF(A333=Results!$B$4,1,2))</x:f>
        <x:v>2</x:v>
      </x:c>
      <x:c r="G333" s="35" t="n">
        <x:f>IF(A333=1,"",B332)</x:f>
        <x:v>14</x:v>
      </x:c>
      <x:c r="H333" s="35" t="n">
        <x:f>IF(A333=Results!$B$4,"",B334)</x:f>
        <x:v>18</x:v>
      </x:c>
      <x:c r="I333" s="35" t="n">
        <x:f>IF(A333=1,H333,IF(A333=Results!$B$4,G333,AVERAGE(G333,H333)))</x:f>
        <x:v>16</x:v>
      </x:c>
      <x:c r="J333" s="35" t="n">
        <x:f>I333-Results!$B$5</x:f>
        <x:v>4.093990755007704</x:v>
      </x:c>
      <x:c r="K333" s="35" t="n">
        <x:f>E333*J333</x:f>
        <x:v>0.3847972820577349</x:v>
      </x:c>
      <x:c r="L333" s="35" t="n">
        <x:f>E333^2</x:f>
        <x:v>0.008834262026918263</x:v>
      </x:c>
      <x:c r="M333" s="35" t="n">
        <x:f>IF(Results!$B$8=0,"",K333/(Results!$B$8/Results!$B$4))</x:f>
        <x:v>0.03692497311680975</x:v>
      </x:c>
      <x:c r="N333" s="16" t="str">
        <x:f>IF(AND(E333&gt;0,J333&gt;0),"High-High",IF(AND(E333&lt;0,J333&lt;0),"Low-Low",IF(AND(E333&gt;0,J333&lt;0),"High-Low",IF(AND(E333&lt;0,J333&gt;0),"Low-High","Near Mean"))))</x:f>
        <x:v>High-High</x:v>
      </x:c>
    </x:row>
    <x:row r="334">
      <x:c r="A334" s="34" t="n">
        <x:f>ROW()-1</x:f>
        <x:v>333</x:v>
      </x:c>
      <x:c r="B334" s="35" t="n">
        <x:f>Data!$AG334</x:f>
        <x:v>18</x:v>
      </x:c>
      <x:c r="C334" s="35" t="n">
        <x:f>Data!$AH334</x:f>
        <x:v>333</x:v>
      </x:c>
      <x:c r="D334" s="35" t="n">
        <x:f>Data!$AI334</x:f>
        <x:v>0</x:v>
      </x:c>
      <x:c r="E334" s="35" t="n">
        <x:f>B334-Results!$B$5</x:f>
        <x:v>6.093990755007704</x:v>
      </x:c>
      <x:c r="F334" s="35" t="n">
        <x:f>IF(A334=1,1,IF(A334=Results!$B$4,1,2))</x:f>
        <x:v>2</x:v>
      </x:c>
      <x:c r="G334" s="35" t="n">
        <x:f>IF(A334=1,"",B333)</x:f>
        <x:v>12</x:v>
      </x:c>
      <x:c r="H334" s="35" t="n">
        <x:f>IF(A334=Results!$B$4,"",B335)</x:f>
        <x:v>14</x:v>
      </x:c>
      <x:c r="I334" s="35" t="n">
        <x:f>IF(A334=1,H334,IF(A334=Results!$B$4,G334,AVERAGE(G334,H334)))</x:f>
        <x:v>13</x:v>
      </x:c>
      <x:c r="J334" s="35" t="n">
        <x:f>I334-Results!$B$5</x:f>
        <x:v>1.0939907550077042</x:v>
      </x:c>
      <x:c r="K334" s="35" t="n">
        <x:f>E334*J334</x:f>
        <x:v>6.666769547080848</x:v>
      </x:c>
      <x:c r="L334" s="35" t="n">
        <x:f>E334^2</x:f>
        <x:v>37.136723322119366</x:v>
      </x:c>
      <x:c r="M334" s="35" t="n">
        <x:f>IF(Results!$B$8=0,"",K334/(Results!$B$8/Results!$B$4))</x:f>
        <x:v>0.6397401899137918</x:v>
      </x:c>
      <x:c r="N334" s="16" t="str">
        <x:f>IF(AND(E334&gt;0,J334&gt;0),"High-High",IF(AND(E334&lt;0,J334&lt;0),"Low-Low",IF(AND(E334&gt;0,J334&lt;0),"High-Low",IF(AND(E334&lt;0,J334&gt;0),"Low-High","Near Mean"))))</x:f>
        <x:v>High-High</x:v>
      </x:c>
    </x:row>
    <x:row r="335">
      <x:c r="A335" s="34" t="n">
        <x:f>ROW()-1</x:f>
        <x:v>334</x:v>
      </x:c>
      <x:c r="B335" s="35" t="n">
        <x:f>Data!$AG335</x:f>
        <x:v>14</x:v>
      </x:c>
      <x:c r="C335" s="35" t="n">
        <x:f>Data!$AH335</x:f>
        <x:v>334</x:v>
      </x:c>
      <x:c r="D335" s="35" t="n">
        <x:f>Data!$AI335</x:f>
        <x:v>0</x:v>
      </x:c>
      <x:c r="E335" s="35" t="n">
        <x:f>B335-Results!$B$5</x:f>
        <x:v>2.093990755007704</x:v>
      </x:c>
      <x:c r="F335" s="35" t="n">
        <x:f>IF(A335=1,1,IF(A335=Results!$B$4,1,2))</x:f>
        <x:v>2</x:v>
      </x:c>
      <x:c r="G335" s="35" t="n">
        <x:f>IF(A335=1,"",B334)</x:f>
        <x:v>18</x:v>
      </x:c>
      <x:c r="H335" s="35" t="n">
        <x:f>IF(A335=Results!$B$4,"",B336)</x:f>
        <x:v>15</x:v>
      </x:c>
      <x:c r="I335" s="35" t="n">
        <x:f>IF(A335=1,H335,IF(A335=Results!$B$4,G335,AVERAGE(G335,H335)))</x:f>
        <x:v>16.5</x:v>
      </x:c>
      <x:c r="J335" s="35" t="n">
        <x:f>I335-Results!$B$5</x:f>
        <x:v>4.593990755007704</x:v>
      </x:c>
      <x:c r="K335" s="35" t="n">
        <x:f>E335*J335</x:f>
        <x:v>9.619774169576996</x:v>
      </x:c>
      <x:c r="L335" s="35" t="n">
        <x:f>E335^2</x:f>
        <x:v>4.384797282057735</x:v>
      </x:c>
      <x:c r="M335" s="35" t="n">
        <x:f>IF(Results!$B$8=0,"",K335/(Results!$B$8/Results!$B$4))</x:f>
        <x:v>0.9231091776477667</x:v>
      </x:c>
      <x:c r="N335" s="16" t="str">
        <x:f>IF(AND(E335&gt;0,J335&gt;0),"High-High",IF(AND(E335&lt;0,J335&lt;0),"Low-Low",IF(AND(E335&gt;0,J335&lt;0),"High-Low",IF(AND(E335&lt;0,J335&gt;0),"Low-High","Near Mean"))))</x:f>
        <x:v>High-High</x:v>
      </x:c>
    </x:row>
    <x:row r="336">
      <x:c r="A336" s="34" t="n">
        <x:f>ROW()-1</x:f>
        <x:v>335</x:v>
      </x:c>
      <x:c r="B336" s="35" t="n">
        <x:f>Data!$AG336</x:f>
        <x:v>15</x:v>
      </x:c>
      <x:c r="C336" s="35" t="n">
        <x:f>Data!$AH336</x:f>
        <x:v>335</x:v>
      </x:c>
      <x:c r="D336" s="35" t="n">
        <x:f>Data!$AI336</x:f>
        <x:v>0</x:v>
      </x:c>
      <x:c r="E336" s="35" t="n">
        <x:f>B336-Results!$B$5</x:f>
        <x:v>3.093990755007704</x:v>
      </x:c>
      <x:c r="F336" s="35" t="n">
        <x:f>IF(A336=1,1,IF(A336=Results!$B$4,1,2))</x:f>
        <x:v>2</x:v>
      </x:c>
      <x:c r="G336" s="35" t="n">
        <x:f>IF(A336=1,"",B335)</x:f>
        <x:v>14</x:v>
      </x:c>
      <x:c r="H336" s="35" t="n">
        <x:f>IF(A336=Results!$B$4,"",B337)</x:f>
        <x:v>17</x:v>
      </x:c>
      <x:c r="I336" s="35" t="n">
        <x:f>IF(A336=1,H336,IF(A336=Results!$B$4,G336,AVERAGE(G336,H336)))</x:f>
        <x:v>15.5</x:v>
      </x:c>
      <x:c r="J336" s="35" t="n">
        <x:f>I336-Results!$B$5</x:f>
        <x:v>3.593990755007704</x:v>
      </x:c>
      <x:c r="K336" s="35" t="n">
        <x:f>E336*J336</x:f>
        <x:v>11.119774169576996</x:v>
      </x:c>
      <x:c r="L336" s="35" t="n">
        <x:f>E336^2</x:f>
        <x:v>9.572778792073143</x:v>
      </x:c>
      <x:c r="M336" s="35" t="n">
        <x:f>IF(Results!$B$8=0,"",K336/(Results!$B$8/Results!$B$4))</x:f>
        <x:v>1.0670484990978186</x:v>
      </x:c>
      <x:c r="N336" s="16" t="str">
        <x:f>IF(AND(E336&gt;0,J336&gt;0),"High-High",IF(AND(E336&lt;0,J336&lt;0),"Low-Low",IF(AND(E336&gt;0,J336&lt;0),"High-Low",IF(AND(E336&lt;0,J336&gt;0),"Low-High","Near Mean"))))</x:f>
        <x:v>High-High</x:v>
      </x:c>
    </x:row>
    <x:row r="337">
      <x:c r="A337" s="34" t="n">
        <x:f>ROW()-1</x:f>
        <x:v>336</x:v>
      </x:c>
      <x:c r="B337" s="35" t="n">
        <x:f>Data!$AG337</x:f>
        <x:v>17</x:v>
      </x:c>
      <x:c r="C337" s="35" t="n">
        <x:f>Data!$AH337</x:f>
        <x:v>336</x:v>
      </x:c>
      <x:c r="D337" s="35" t="n">
        <x:f>Data!$AI337</x:f>
        <x:v>0</x:v>
      </x:c>
      <x:c r="E337" s="35" t="n">
        <x:f>B337-Results!$B$5</x:f>
        <x:v>5.093990755007704</x:v>
      </x:c>
      <x:c r="F337" s="35" t="n">
        <x:f>IF(A337=1,1,IF(A337=Results!$B$4,1,2))</x:f>
        <x:v>2</x:v>
      </x:c>
      <x:c r="G337" s="35" t="n">
        <x:f>IF(A337=1,"",B336)</x:f>
        <x:v>15</x:v>
      </x:c>
      <x:c r="H337" s="35" t="n">
        <x:f>IF(A337=Results!$B$4,"",B338)</x:f>
        <x:v>16</x:v>
      </x:c>
      <x:c r="I337" s="35" t="n">
        <x:f>IF(A337=1,H337,IF(A337=Results!$B$4,G337,AVERAGE(G337,H337)))</x:f>
        <x:v>15.5</x:v>
      </x:c>
      <x:c r="J337" s="35" t="n">
        <x:f>I337-Results!$B$5</x:f>
        <x:v>3.593990755007704</x:v>
      </x:c>
      <x:c r="K337" s="35" t="n">
        <x:f>E337*J337</x:f>
        <x:v>18.307755679592404</x:v>
      </x:c>
      <x:c r="L337" s="35" t="n">
        <x:f>E337^2</x:f>
        <x:v>25.94874181210396</x:v>
      </x:c>
      <x:c r="M337" s="35" t="n">
        <x:f>IF(Results!$B$8=0,"",K337/(Results!$B$8/Results!$B$4))</x:f>
        <x:v>1.7568039531959108</x:v>
      </x:c>
      <x:c r="N337" s="16" t="str">
        <x:f>IF(AND(E337&gt;0,J337&gt;0),"High-High",IF(AND(E337&lt;0,J337&lt;0),"Low-Low",IF(AND(E337&gt;0,J337&lt;0),"High-Low",IF(AND(E337&lt;0,J337&gt;0),"Low-High","Near Mean"))))</x:f>
        <x:v>High-High</x:v>
      </x:c>
    </x:row>
    <x:row r="338">
      <x:c r="A338" s="34" t="n">
        <x:f>ROW()-1</x:f>
        <x:v>337</x:v>
      </x:c>
      <x:c r="B338" s="35" t="n">
        <x:f>Data!$AG338</x:f>
        <x:v>16</x:v>
      </x:c>
      <x:c r="C338" s="35" t="n">
        <x:f>Data!$AH338</x:f>
        <x:v>337</x:v>
      </x:c>
      <x:c r="D338" s="35" t="n">
        <x:f>Data!$AI338</x:f>
        <x:v>0</x:v>
      </x:c>
      <x:c r="E338" s="35" t="n">
        <x:f>B338-Results!$B$5</x:f>
        <x:v>4.093990755007704</x:v>
      </x:c>
      <x:c r="F338" s="35" t="n">
        <x:f>IF(A338=1,1,IF(A338=Results!$B$4,1,2))</x:f>
        <x:v>2</x:v>
      </x:c>
      <x:c r="G338" s="35" t="n">
        <x:f>IF(A338=1,"",B337)</x:f>
        <x:v>17</x:v>
      </x:c>
      <x:c r="H338" s="35" t="n">
        <x:f>IF(A338=Results!$B$4,"",B339)</x:f>
        <x:v>18</x:v>
      </x:c>
      <x:c r="I338" s="35" t="n">
        <x:f>IF(A338=1,H338,IF(A338=Results!$B$4,G338,AVERAGE(G338,H338)))</x:f>
        <x:v>17.5</x:v>
      </x:c>
      <x:c r="J338" s="35" t="n">
        <x:f>I338-Results!$B$5</x:f>
        <x:v>5.593990755007704</x:v>
      </x:c>
      <x:c r="K338" s="35" t="n">
        <x:f>E338*J338</x:f>
        <x:v>22.901746434600106</x:v>
      </x:c>
      <x:c r="L338" s="35" t="n">
        <x:f>E338^2</x:f>
        <x:v>16.760760302088553</x:v>
      </x:c>
      <x:c r="M338" s="35" t="n">
        <x:f>IF(Results!$B$8=0,"",K338/(Results!$B$8/Results!$B$4))</x:f>
        <x:v>2.1976412278783246</x:v>
      </x:c>
      <x:c r="N338" s="16" t="str">
        <x:f>IF(AND(E338&gt;0,J338&gt;0),"High-High",IF(AND(E338&lt;0,J338&lt;0),"Low-Low",IF(AND(E338&gt;0,J338&lt;0),"High-Low",IF(AND(E338&lt;0,J338&gt;0),"Low-High","Near Mean"))))</x:f>
        <x:v>High-High</x:v>
      </x:c>
    </x:row>
    <x:row r="339">
      <x:c r="A339" s="34" t="n">
        <x:f>ROW()-1</x:f>
        <x:v>338</x:v>
      </x:c>
      <x:c r="B339" s="35" t="n">
        <x:f>Data!$AG339</x:f>
        <x:v>18</x:v>
      </x:c>
      <x:c r="C339" s="35" t="n">
        <x:f>Data!$AH339</x:f>
        <x:v>338</x:v>
      </x:c>
      <x:c r="D339" s="35" t="n">
        <x:f>Data!$AI339</x:f>
        <x:v>0</x:v>
      </x:c>
      <x:c r="E339" s="35" t="n">
        <x:f>B339-Results!$B$5</x:f>
        <x:v>6.093990755007704</x:v>
      </x:c>
      <x:c r="F339" s="35" t="n">
        <x:f>IF(A339=1,1,IF(A339=Results!$B$4,1,2))</x:f>
        <x:v>2</x:v>
      </x:c>
      <x:c r="G339" s="35" t="n">
        <x:f>IF(A339=1,"",B338)</x:f>
        <x:v>16</x:v>
      </x:c>
      <x:c r="H339" s="35" t="n">
        <x:f>IF(A339=Results!$B$4,"",B340)</x:f>
        <x:v>19</x:v>
      </x:c>
      <x:c r="I339" s="35" t="n">
        <x:f>IF(A339=1,H339,IF(A339=Results!$B$4,G339,AVERAGE(G339,H339)))</x:f>
        <x:v>17.5</x:v>
      </x:c>
      <x:c r="J339" s="35" t="n">
        <x:f>I339-Results!$B$5</x:f>
        <x:v>5.593990755007704</x:v>
      </x:c>
      <x:c r="K339" s="35" t="n">
        <x:f>E339*J339</x:f>
        <x:v>34.08972794461552</x:v>
      </x:c>
      <x:c r="L339" s="35" t="n">
        <x:f>E339^2</x:f>
        <x:v>37.136723322119366</x:v>
      </x:c>
      <x:c r="M339" s="35" t="n">
        <x:f>IF(Results!$B$8=0,"",K339/(Results!$B$8/Results!$B$4))</x:f>
        <x:v>3.2712348725098885</x:v>
      </x:c>
      <x:c r="N339" s="16" t="str">
        <x:f>IF(AND(E339&gt;0,J339&gt;0),"High-High",IF(AND(E339&lt;0,J339&lt;0),"Low-Low",IF(AND(E339&gt;0,J339&lt;0),"High-Low",IF(AND(E339&lt;0,J339&gt;0),"Low-High","Near Mean"))))</x:f>
        <x:v>High-High</x:v>
      </x:c>
    </x:row>
    <x:row r="340">
      <x:c r="A340" s="34" t="n">
        <x:f>ROW()-1</x:f>
        <x:v>339</x:v>
      </x:c>
      <x:c r="B340" s="35" t="n">
        <x:f>Data!$AG340</x:f>
        <x:v>19</x:v>
      </x:c>
      <x:c r="C340" s="35" t="n">
        <x:f>Data!$AH340</x:f>
        <x:v>339</x:v>
      </x:c>
      <x:c r="D340" s="35" t="n">
        <x:f>Data!$AI340</x:f>
        <x:v>0</x:v>
      </x:c>
      <x:c r="E340" s="35" t="n">
        <x:f>B340-Results!$B$5</x:f>
        <x:v>7.093990755007704</x:v>
      </x:c>
      <x:c r="F340" s="35" t="n">
        <x:f>IF(A340=1,1,IF(A340=Results!$B$4,1,2))</x:f>
        <x:v>2</x:v>
      </x:c>
      <x:c r="G340" s="35" t="n">
        <x:f>IF(A340=1,"",B339)</x:f>
        <x:v>18</x:v>
      </x:c>
      <x:c r="H340" s="35" t="n">
        <x:f>IF(A340=Results!$B$4,"",B341)</x:f>
        <x:v>15</x:v>
      </x:c>
      <x:c r="I340" s="35" t="n">
        <x:f>IF(A340=1,H340,IF(A340=Results!$B$4,G340,AVERAGE(G340,H340)))</x:f>
        <x:v>16.5</x:v>
      </x:c>
      <x:c r="J340" s="35" t="n">
        <x:f>I340-Results!$B$5</x:f>
        <x:v>4.593990755007704</x:v>
      </x:c>
      <x:c r="K340" s="35" t="n">
        <x:f>E340*J340</x:f>
        <x:v>32.58972794461552</x:v>
      </x:c>
      <x:c r="L340" s="35" t="n">
        <x:f>E340^2</x:f>
        <x:v>50.32470483213478</x:v>
      </x:c>
      <x:c r="M340" s="35" t="n">
        <x:f>IF(Results!$B$8=0,"",K340/(Results!$B$8/Results!$B$4))</x:f>
        <x:v>3.1272955510598366</x:v>
      </x:c>
      <x:c r="N340" s="16" t="str">
        <x:f>IF(AND(E340&gt;0,J340&gt;0),"High-High",IF(AND(E340&lt;0,J340&lt;0),"Low-Low",IF(AND(E340&gt;0,J340&lt;0),"High-Low",IF(AND(E340&lt;0,J340&gt;0),"Low-High","Near Mean"))))</x:f>
        <x:v>High-High</x:v>
      </x:c>
    </x:row>
    <x:row r="341">
      <x:c r="A341" s="34" t="n">
        <x:f>ROW()-1</x:f>
        <x:v>340</x:v>
      </x:c>
      <x:c r="B341" s="35" t="n">
        <x:f>Data!$AG341</x:f>
        <x:v>15</x:v>
      </x:c>
      <x:c r="C341" s="35" t="n">
        <x:f>Data!$AH341</x:f>
        <x:v>340</x:v>
      </x:c>
      <x:c r="D341" s="35" t="n">
        <x:f>Data!$AI341</x:f>
        <x:v>0</x:v>
      </x:c>
      <x:c r="E341" s="35" t="n">
        <x:f>B341-Results!$B$5</x:f>
        <x:v>3.093990755007704</x:v>
      </x:c>
      <x:c r="F341" s="35" t="n">
        <x:f>IF(A341=1,1,IF(A341=Results!$B$4,1,2))</x:f>
        <x:v>2</x:v>
      </x:c>
      <x:c r="G341" s="35" t="n">
        <x:f>IF(A341=1,"",B340)</x:f>
        <x:v>19</x:v>
      </x:c>
      <x:c r="H341" s="35" t="n">
        <x:f>IF(A341=Results!$B$4,"",B342)</x:f>
        <x:v>15</x:v>
      </x:c>
      <x:c r="I341" s="35" t="n">
        <x:f>IF(A341=1,H341,IF(A341=Results!$B$4,G341,AVERAGE(G341,H341)))</x:f>
        <x:v>17</x:v>
      </x:c>
      <x:c r="J341" s="35" t="n">
        <x:f>I341-Results!$B$5</x:f>
        <x:v>5.093990755007704</x:v>
      </x:c>
      <x:c r="K341" s="35" t="n">
        <x:f>E341*J341</x:f>
        <x:v>15.760760302088551</x:v>
      </x:c>
      <x:c r="L341" s="35" t="n">
        <x:f>E341^2</x:f>
        <x:v>9.572778792073143</x:v>
      </x:c>
      <x:c r="M341" s="35" t="n">
        <x:f>IF(Results!$B$8=0,"",K341/(Results!$B$8/Results!$B$4))</x:f>
        <x:v>1.5123954289463617</x:v>
      </x:c>
      <x:c r="N341" s="16" t="str">
        <x:f>IF(AND(E341&gt;0,J341&gt;0),"High-High",IF(AND(E341&lt;0,J341&lt;0),"Low-Low",IF(AND(E341&gt;0,J341&lt;0),"High-Low",IF(AND(E341&lt;0,J341&gt;0),"Low-High","Near Mean"))))</x:f>
        <x:v>High-High</x:v>
      </x:c>
    </x:row>
    <x:row r="342">
      <x:c r="A342" s="34" t="n">
        <x:f>ROW()-1</x:f>
        <x:v>341</x:v>
      </x:c>
      <x:c r="B342" s="35" t="n">
        <x:f>Data!$AG342</x:f>
        <x:v>15</x:v>
      </x:c>
      <x:c r="C342" s="35" t="n">
        <x:f>Data!$AH342</x:f>
        <x:v>341</x:v>
      </x:c>
      <x:c r="D342" s="35" t="n">
        <x:f>Data!$AI342</x:f>
        <x:v>0</x:v>
      </x:c>
      <x:c r="E342" s="35" t="n">
        <x:f>B342-Results!$B$5</x:f>
        <x:v>3.093990755007704</x:v>
      </x:c>
      <x:c r="F342" s="35" t="n">
        <x:f>IF(A342=1,1,IF(A342=Results!$B$4,1,2))</x:f>
        <x:v>2</x:v>
      </x:c>
      <x:c r="G342" s="35" t="n">
        <x:f>IF(A342=1,"",B341)</x:f>
        <x:v>15</x:v>
      </x:c>
      <x:c r="H342" s="35" t="n">
        <x:f>IF(A342=Results!$B$4,"",B343)</x:f>
        <x:v>13</x:v>
      </x:c>
      <x:c r="I342" s="35" t="n">
        <x:f>IF(A342=1,H342,IF(A342=Results!$B$4,G342,AVERAGE(G342,H342)))</x:f>
        <x:v>14</x:v>
      </x:c>
      <x:c r="J342" s="35" t="n">
        <x:f>I342-Results!$B$5</x:f>
        <x:v>2.093990755007704</x:v>
      </x:c>
      <x:c r="K342" s="35" t="n">
        <x:f>E342*J342</x:f>
        <x:v>6.478788037065439</x:v>
      </x:c>
      <x:c r="L342" s="35" t="n">
        <x:f>E342^2</x:f>
        <x:v>9.572778792073143</x:v>
      </x:c>
      <x:c r="M342" s="35" t="n">
        <x:f>IF(Results!$B$8=0,"",K342/(Results!$B$8/Results!$B$4))</x:f>
        <x:v>0.6217015692492758</x:v>
      </x:c>
      <x:c r="N342" s="16" t="str">
        <x:f>IF(AND(E342&gt;0,J342&gt;0),"High-High",IF(AND(E342&lt;0,J342&lt;0),"Low-Low",IF(AND(E342&gt;0,J342&lt;0),"High-Low",IF(AND(E342&lt;0,J342&gt;0),"Low-High","Near Mean"))))</x:f>
        <x:v>High-High</x:v>
      </x:c>
    </x:row>
    <x:row r="343">
      <x:c r="A343" s="34" t="n">
        <x:f>ROW()-1</x:f>
        <x:v>342</x:v>
      </x:c>
      <x:c r="B343" s="35" t="n">
        <x:f>Data!$AG343</x:f>
        <x:v>13</x:v>
      </x:c>
      <x:c r="C343" s="35" t="n">
        <x:f>Data!$AH343</x:f>
        <x:v>342</x:v>
      </x:c>
      <x:c r="D343" s="35" t="n">
        <x:f>Data!$AI343</x:f>
        <x:v>0</x:v>
      </x:c>
      <x:c r="E343" s="35" t="n">
        <x:f>B343-Results!$B$5</x:f>
        <x:v>1.0939907550077042</x:v>
      </x:c>
      <x:c r="F343" s="35" t="n">
        <x:f>IF(A343=1,1,IF(A343=Results!$B$4,1,2))</x:f>
        <x:v>2</x:v>
      </x:c>
      <x:c r="G343" s="35" t="n">
        <x:f>IF(A343=1,"",B342)</x:f>
        <x:v>15</x:v>
      </x:c>
      <x:c r="H343" s="35" t="n">
        <x:f>IF(A343=Results!$B$4,"",B344)</x:f>
        <x:v>14</x:v>
      </x:c>
      <x:c r="I343" s="35" t="n">
        <x:f>IF(A343=1,H343,IF(A343=Results!$B$4,G343,AVERAGE(G343,H343)))</x:f>
        <x:v>14.5</x:v>
      </x:c>
      <x:c r="J343" s="35" t="n">
        <x:f>I343-Results!$B$5</x:f>
        <x:v>2.593990755007704</x:v>
      </x:c>
      <x:c r="K343" s="35" t="n">
        <x:f>E343*J343</x:f>
        <x:v>2.8378019045538827</x:v>
      </x:c>
      <x:c r="L343" s="35" t="n">
        <x:f>E343^2</x:f>
        <x:v>1.1968157720423265</x:v>
      </x:c>
      <x:c r="M343" s="35" t="n">
        <x:f>IF(Results!$B$8=0,"",K343/(Results!$B$8/Results!$B$4))</x:f>
        <x:v>0.2723141870341007</x:v>
      </x:c>
      <x:c r="N343" s="16" t="str">
        <x:f>IF(AND(E343&gt;0,J343&gt;0),"High-High",IF(AND(E343&lt;0,J343&lt;0),"Low-Low",IF(AND(E343&gt;0,J343&lt;0),"High-Low",IF(AND(E343&lt;0,J343&gt;0),"Low-High","Near Mean"))))</x:f>
        <x:v>High-High</x:v>
      </x:c>
    </x:row>
    <x:row r="344">
      <x:c r="A344" s="34" t="n">
        <x:f>ROW()-1</x:f>
        <x:v>343</x:v>
      </x:c>
      <x:c r="B344" s="35" t="n">
        <x:f>Data!$AG344</x:f>
        <x:v>14</x:v>
      </x:c>
      <x:c r="C344" s="35" t="n">
        <x:f>Data!$AH344</x:f>
        <x:v>343</x:v>
      </x:c>
      <x:c r="D344" s="35" t="n">
        <x:f>Data!$AI344</x:f>
        <x:v>0</x:v>
      </x:c>
      <x:c r="E344" s="35" t="n">
        <x:f>B344-Results!$B$5</x:f>
        <x:v>2.093990755007704</x:v>
      </x:c>
      <x:c r="F344" s="35" t="n">
        <x:f>IF(A344=1,1,IF(A344=Results!$B$4,1,2))</x:f>
        <x:v>2</x:v>
      </x:c>
      <x:c r="G344" s="35" t="n">
        <x:f>IF(A344=1,"",B343)</x:f>
        <x:v>13</x:v>
      </x:c>
      <x:c r="H344" s="35" t="n">
        <x:f>IF(A344=Results!$B$4,"",B345)</x:f>
        <x:v>17</x:v>
      </x:c>
      <x:c r="I344" s="35" t="n">
        <x:f>IF(A344=1,H344,IF(A344=Results!$B$4,G344,AVERAGE(G344,H344)))</x:f>
        <x:v>15</x:v>
      </x:c>
      <x:c r="J344" s="35" t="n">
        <x:f>I344-Results!$B$5</x:f>
        <x:v>3.093990755007704</x:v>
      </x:c>
      <x:c r="K344" s="35" t="n">
        <x:f>E344*J344</x:f>
        <x:v>6.478788037065439</x:v>
      </x:c>
      <x:c r="L344" s="35" t="n">
        <x:f>E344^2</x:f>
        <x:v>4.384797282057735</x:v>
      </x:c>
      <x:c r="M344" s="35" t="n">
        <x:f>IF(Results!$B$8=0,"",K344/(Results!$B$8/Results!$B$4))</x:f>
        <x:v>0.6217015692492758</x:v>
      </x:c>
      <x:c r="N344" s="16" t="str">
        <x:f>IF(AND(E344&gt;0,J344&gt;0),"High-High",IF(AND(E344&lt;0,J344&lt;0),"Low-Low",IF(AND(E344&gt;0,J344&lt;0),"High-Low",IF(AND(E344&lt;0,J344&gt;0),"Low-High","Near Mean"))))</x:f>
        <x:v>High-High</x:v>
      </x:c>
    </x:row>
    <x:row r="345">
      <x:c r="A345" s="34" t="n">
        <x:f>ROW()-1</x:f>
        <x:v>344</x:v>
      </x:c>
      <x:c r="B345" s="35" t="n">
        <x:f>Data!$AG345</x:f>
        <x:v>17</x:v>
      </x:c>
      <x:c r="C345" s="35" t="n">
        <x:f>Data!$AH345</x:f>
        <x:v>344</x:v>
      </x:c>
      <x:c r="D345" s="35" t="n">
        <x:f>Data!$AI345</x:f>
        <x:v>0</x:v>
      </x:c>
      <x:c r="E345" s="35" t="n">
        <x:f>B345-Results!$B$5</x:f>
        <x:v>5.093990755007704</x:v>
      </x:c>
      <x:c r="F345" s="35" t="n">
        <x:f>IF(A345=1,1,IF(A345=Results!$B$4,1,2))</x:f>
        <x:v>2</x:v>
      </x:c>
      <x:c r="G345" s="35" t="n">
        <x:f>IF(A345=1,"",B344)</x:f>
        <x:v>14</x:v>
      </x:c>
      <x:c r="H345" s="35" t="n">
        <x:f>IF(A345=Results!$B$4,"",B346)</x:f>
        <x:v>17</x:v>
      </x:c>
      <x:c r="I345" s="35" t="n">
        <x:f>IF(A345=1,H345,IF(A345=Results!$B$4,G345,AVERAGE(G345,H345)))</x:f>
        <x:v>15.5</x:v>
      </x:c>
      <x:c r="J345" s="35" t="n">
        <x:f>I345-Results!$B$5</x:f>
        <x:v>3.593990755007704</x:v>
      </x:c>
      <x:c r="K345" s="35" t="n">
        <x:f>E345*J345</x:f>
        <x:v>18.307755679592404</x:v>
      </x:c>
      <x:c r="L345" s="35" t="n">
        <x:f>E345^2</x:f>
        <x:v>25.94874181210396</x:v>
      </x:c>
      <x:c r="M345" s="35" t="n">
        <x:f>IF(Results!$B$8=0,"",K345/(Results!$B$8/Results!$B$4))</x:f>
        <x:v>1.7568039531959108</x:v>
      </x:c>
      <x:c r="N345" s="16" t="str">
        <x:f>IF(AND(E345&gt;0,J345&gt;0),"High-High",IF(AND(E345&lt;0,J345&lt;0),"Low-Low",IF(AND(E345&gt;0,J345&lt;0),"High-Low",IF(AND(E345&lt;0,J345&gt;0),"Low-High","Near Mean"))))</x:f>
        <x:v>High-High</x:v>
      </x:c>
    </x:row>
    <x:row r="346">
      <x:c r="A346" s="34" t="n">
        <x:f>ROW()-1</x:f>
        <x:v>345</x:v>
      </x:c>
      <x:c r="B346" s="35" t="n">
        <x:f>Data!$AG346</x:f>
        <x:v>17</x:v>
      </x:c>
      <x:c r="C346" s="35" t="n">
        <x:f>Data!$AH346</x:f>
        <x:v>345</x:v>
      </x:c>
      <x:c r="D346" s="35" t="n">
        <x:f>Data!$AI346</x:f>
        <x:v>0</x:v>
      </x:c>
      <x:c r="E346" s="35" t="n">
        <x:f>B346-Results!$B$5</x:f>
        <x:v>5.093990755007704</x:v>
      </x:c>
      <x:c r="F346" s="35" t="n">
        <x:f>IF(A346=1,1,IF(A346=Results!$B$4,1,2))</x:f>
        <x:v>2</x:v>
      </x:c>
      <x:c r="G346" s="35" t="n">
        <x:f>IF(A346=1,"",B345)</x:f>
        <x:v>17</x:v>
      </x:c>
      <x:c r="H346" s="35" t="n">
        <x:f>IF(A346=Results!$B$4,"",B347)</x:f>
        <x:v>15</x:v>
      </x:c>
      <x:c r="I346" s="35" t="n">
        <x:f>IF(A346=1,H346,IF(A346=Results!$B$4,G346,AVERAGE(G346,H346)))</x:f>
        <x:v>16</x:v>
      </x:c>
      <x:c r="J346" s="35" t="n">
        <x:f>I346-Results!$B$5</x:f>
        <x:v>4.093990755007704</x:v>
      </x:c>
      <x:c r="K346" s="35" t="n">
        <x:f>E346*J346</x:f>
        <x:v>20.854751057096255</x:v>
      </x:c>
      <x:c r="L346" s="35" t="n">
        <x:f>E346^2</x:f>
        <x:v>25.94874181210396</x:v>
      </x:c>
      <x:c r="M346" s="35" t="n">
        <x:f>IF(Results!$B$8=0,"",K346/(Results!$B$8/Results!$B$4))</x:f>
        <x:v>2.0012124774454594</x:v>
      </x:c>
      <x:c r="N346" s="16" t="str">
        <x:f>IF(AND(E346&gt;0,J346&gt;0),"High-High",IF(AND(E346&lt;0,J346&lt;0),"Low-Low",IF(AND(E346&gt;0,J346&lt;0),"High-Low",IF(AND(E346&lt;0,J346&gt;0),"Low-High","Near Mean"))))</x:f>
        <x:v>High-High</x:v>
      </x:c>
    </x:row>
    <x:row r="347">
      <x:c r="A347" s="34" t="n">
        <x:f>ROW()-1</x:f>
        <x:v>346</x:v>
      </x:c>
      <x:c r="B347" s="35" t="n">
        <x:f>Data!$AG347</x:f>
        <x:v>15</x:v>
      </x:c>
      <x:c r="C347" s="35" t="n">
        <x:f>Data!$AH347</x:f>
        <x:v>346</x:v>
      </x:c>
      <x:c r="D347" s="35" t="n">
        <x:f>Data!$AI347</x:f>
        <x:v>0</x:v>
      </x:c>
      <x:c r="E347" s="35" t="n">
        <x:f>B347-Results!$B$5</x:f>
        <x:v>3.093990755007704</x:v>
      </x:c>
      <x:c r="F347" s="35" t="n">
        <x:f>IF(A347=1,1,IF(A347=Results!$B$4,1,2))</x:f>
        <x:v>2</x:v>
      </x:c>
      <x:c r="G347" s="35" t="n">
        <x:f>IF(A347=1,"",B346)</x:f>
        <x:v>17</x:v>
      </x:c>
      <x:c r="H347" s="35" t="n">
        <x:f>IF(A347=Results!$B$4,"",B348)</x:f>
        <x:v>13</x:v>
      </x:c>
      <x:c r="I347" s="35" t="n">
        <x:f>IF(A347=1,H347,IF(A347=Results!$B$4,G347,AVERAGE(G347,H347)))</x:f>
        <x:v>15</x:v>
      </x:c>
      <x:c r="J347" s="35" t="n">
        <x:f>I347-Results!$B$5</x:f>
        <x:v>3.093990755007704</x:v>
      </x:c>
      <x:c r="K347" s="35" t="n">
        <x:f>E347*J347</x:f>
        <x:v>9.572778792073143</x:v>
      </x:c>
      <x:c r="L347" s="35" t="n">
        <x:f>E347^2</x:f>
        <x:v>9.572778792073143</x:v>
      </x:c>
      <x:c r="M347" s="35" t="n">
        <x:f>IF(Results!$B$8=0,"",K347/(Results!$B$8/Results!$B$4))</x:f>
        <x:v>0.9185995224816377</x:v>
      </x:c>
      <x:c r="N347" s="16" t="str">
        <x:f>IF(AND(E347&gt;0,J347&gt;0),"High-High",IF(AND(E347&lt;0,J347&lt;0),"Low-Low",IF(AND(E347&gt;0,J347&lt;0),"High-Low",IF(AND(E347&lt;0,J347&gt;0),"Low-High","Near Mean"))))</x:f>
        <x:v>High-High</x:v>
      </x:c>
    </x:row>
    <x:row r="348">
      <x:c r="A348" s="34" t="n">
        <x:f>ROW()-1</x:f>
        <x:v>347</x:v>
      </x:c>
      <x:c r="B348" s="35" t="n">
        <x:f>Data!$AG348</x:f>
        <x:v>13</x:v>
      </x:c>
      <x:c r="C348" s="35" t="n">
        <x:f>Data!$AH348</x:f>
        <x:v>347</x:v>
      </x:c>
      <x:c r="D348" s="35" t="n">
        <x:f>Data!$AI348</x:f>
        <x:v>0</x:v>
      </x:c>
      <x:c r="E348" s="35" t="n">
        <x:f>B348-Results!$B$5</x:f>
        <x:v>1.0939907550077042</x:v>
      </x:c>
      <x:c r="F348" s="35" t="n">
        <x:f>IF(A348=1,1,IF(A348=Results!$B$4,1,2))</x:f>
        <x:v>2</x:v>
      </x:c>
      <x:c r="G348" s="35" t="n">
        <x:f>IF(A348=1,"",B347)</x:f>
        <x:v>15</x:v>
      </x:c>
      <x:c r="H348" s="35" t="n">
        <x:f>IF(A348=Results!$B$4,"",B349)</x:f>
        <x:v>8</x:v>
      </x:c>
      <x:c r="I348" s="35" t="n">
        <x:f>IF(A348=1,H348,IF(A348=Results!$B$4,G348,AVERAGE(G348,H348)))</x:f>
        <x:v>11.5</x:v>
      </x:c>
      <x:c r="J348" s="35" t="n">
        <x:f>I348-Results!$B$5</x:f>
        <x:v>-0.40600924499229585</x:v>
      </x:c>
      <x:c r="K348" s="35" t="n">
        <x:f>E348*J348</x:f>
        <x:v>-0.44417036046922964</x:v>
      </x:c>
      <x:c r="L348" s="35" t="n">
        <x:f>E348^2</x:f>
        <x:v>1.1968157720423265</x:v>
      </x:c>
      <x:c r="M348" s="35" t="n">
        <x:f>IF(Results!$B$8=0,"",K348/(Results!$B$8/Results!$B$4))</x:f>
        <x:v>-0.04262238686277727</x:v>
      </x:c>
      <x:c r="N348" s="16" t="str">
        <x:f>IF(AND(E348&gt;0,J348&gt;0),"High-High",IF(AND(E348&lt;0,J348&lt;0),"Low-Low",IF(AND(E348&gt;0,J348&lt;0),"High-Low",IF(AND(E348&lt;0,J348&gt;0),"Low-High","Near Mean"))))</x:f>
        <x:v>High-Low</x:v>
      </x:c>
    </x:row>
    <x:row r="349">
      <x:c r="A349" s="34" t="n">
        <x:f>ROW()-1</x:f>
        <x:v>348</x:v>
      </x:c>
      <x:c r="B349" s="35" t="n">
        <x:f>Data!$AG349</x:f>
        <x:v>8</x:v>
      </x:c>
      <x:c r="C349" s="35" t="n">
        <x:f>Data!$AH349</x:f>
        <x:v>348</x:v>
      </x:c>
      <x:c r="D349" s="35" t="n">
        <x:f>Data!$AI349</x:f>
        <x:v>0</x:v>
      </x:c>
      <x:c r="E349" s="35" t="n">
        <x:f>B349-Results!$B$5</x:f>
        <x:v>-3.906009244992296</x:v>
      </x:c>
      <x:c r="F349" s="35" t="n">
        <x:f>IF(A349=1,1,IF(A349=Results!$B$4,1,2))</x:f>
        <x:v>2</x:v>
      </x:c>
      <x:c r="G349" s="35" t="n">
        <x:f>IF(A349=1,"",B348)</x:f>
        <x:v>13</x:v>
      </x:c>
      <x:c r="H349" s="35" t="n">
        <x:f>IF(A349=Results!$B$4,"",B350)</x:f>
        <x:v>16</x:v>
      </x:c>
      <x:c r="I349" s="35" t="n">
        <x:f>IF(A349=1,H349,IF(A349=Results!$B$4,G349,AVERAGE(G349,H349)))</x:f>
        <x:v>14.5</x:v>
      </x:c>
      <x:c r="J349" s="35" t="n">
        <x:f>I349-Results!$B$5</x:f>
        <x:v>2.593990755007704</x:v>
      </x:c>
      <x:c r="K349" s="35" t="n">
        <x:f>E349*J349</x:f>
        <x:v>-10.132151870484638</x:v>
      </x:c>
      <x:c r="L349" s="35" t="n">
        <x:f>E349^2</x:f>
        <x:v>15.256908221965285</x:v>
      </x:c>
      <x:c r="M349" s="35" t="n">
        <x:f>IF(Results!$B$8=0,"",K349/(Results!$B$8/Results!$B$4))</x:f>
        <x:v>-0.9722767100442892</x:v>
      </x:c>
      <x:c r="N349" s="16" t="str">
        <x:f>IF(AND(E349&gt;0,J349&gt;0),"High-High",IF(AND(E349&lt;0,J349&lt;0),"Low-Low",IF(AND(E349&gt;0,J349&lt;0),"High-Low",IF(AND(E349&lt;0,J349&gt;0),"Low-High","Near Mean"))))</x:f>
        <x:v>Low-High</x:v>
      </x:c>
    </x:row>
    <x:row r="350">
      <x:c r="A350" s="34" t="n">
        <x:f>ROW()-1</x:f>
        <x:v>349</x:v>
      </x:c>
      <x:c r="B350" s="35" t="n">
        <x:f>Data!$AG350</x:f>
        <x:v>16</x:v>
      </x:c>
      <x:c r="C350" s="35" t="n">
        <x:f>Data!$AH350</x:f>
        <x:v>349</x:v>
      </x:c>
      <x:c r="D350" s="35" t="n">
        <x:f>Data!$AI350</x:f>
        <x:v>0</x:v>
      </x:c>
      <x:c r="E350" s="35" t="n">
        <x:f>B350-Results!$B$5</x:f>
        <x:v>4.093990755007704</x:v>
      </x:c>
      <x:c r="F350" s="35" t="n">
        <x:f>IF(A350=1,1,IF(A350=Results!$B$4,1,2))</x:f>
        <x:v>2</x:v>
      </x:c>
      <x:c r="G350" s="35" t="n">
        <x:f>IF(A350=1,"",B349)</x:f>
        <x:v>8</x:v>
      </x:c>
      <x:c r="H350" s="35" t="n">
        <x:f>IF(A350=Results!$B$4,"",B351)</x:f>
        <x:v>18</x:v>
      </x:c>
      <x:c r="I350" s="35" t="n">
        <x:f>IF(A350=1,H350,IF(A350=Results!$B$4,G350,AVERAGE(G350,H350)))</x:f>
        <x:v>13</x:v>
      </x:c>
      <x:c r="J350" s="35" t="n">
        <x:f>I350-Results!$B$5</x:f>
        <x:v>1.0939907550077042</x:v>
      </x:c>
      <x:c r="K350" s="35" t="n">
        <x:f>E350*J350</x:f>
        <x:v>4.478788037065439</x:v>
      </x:c>
      <x:c r="L350" s="35" t="n">
        <x:f>E350^2</x:f>
        <x:v>16.760760302088553</x:v>
      </x:c>
      <x:c r="M350" s="35" t="n">
        <x:f>IF(Results!$B$8=0,"",K350/(Results!$B$8/Results!$B$4))</x:f>
        <x:v>0.42978247398253977</x:v>
      </x:c>
      <x:c r="N350" s="16" t="str">
        <x:f>IF(AND(E350&gt;0,J350&gt;0),"High-High",IF(AND(E350&lt;0,J350&lt;0),"Low-Low",IF(AND(E350&gt;0,J350&lt;0),"High-Low",IF(AND(E350&lt;0,J350&gt;0),"Low-High","Near Mean"))))</x:f>
        <x:v>High-High</x:v>
      </x:c>
    </x:row>
    <x:row r="351">
      <x:c r="A351" s="34" t="n">
        <x:f>ROW()-1</x:f>
        <x:v>350</x:v>
      </x:c>
      <x:c r="B351" s="35" t="n">
        <x:f>Data!$AG351</x:f>
        <x:v>18</x:v>
      </x:c>
      <x:c r="C351" s="35" t="n">
        <x:f>Data!$AH351</x:f>
        <x:v>350</x:v>
      </x:c>
      <x:c r="D351" s="35" t="n">
        <x:f>Data!$AI351</x:f>
        <x:v>0</x:v>
      </x:c>
      <x:c r="E351" s="35" t="n">
        <x:f>B351-Results!$B$5</x:f>
        <x:v>6.093990755007704</x:v>
      </x:c>
      <x:c r="F351" s="35" t="n">
        <x:f>IF(A351=1,1,IF(A351=Results!$B$4,1,2))</x:f>
        <x:v>2</x:v>
      </x:c>
      <x:c r="G351" s="35" t="n">
        <x:f>IF(A351=1,"",B350)</x:f>
        <x:v>16</x:v>
      </x:c>
      <x:c r="H351" s="35" t="n">
        <x:f>IF(A351=Results!$B$4,"",B352)</x:f>
        <x:v>11</x:v>
      </x:c>
      <x:c r="I351" s="35" t="n">
        <x:f>IF(A351=1,H351,IF(A351=Results!$B$4,G351,AVERAGE(G351,H351)))</x:f>
        <x:v>13.5</x:v>
      </x:c>
      <x:c r="J351" s="35" t="n">
        <x:f>I351-Results!$B$5</x:f>
        <x:v>1.5939907550077042</x:v>
      </x:c>
      <x:c r="K351" s="35" t="n">
        <x:f>E351*J351</x:f>
        <x:v>9.7137649245847</x:v>
      </x:c>
      <x:c r="L351" s="35" t="n">
        <x:f>E351^2</x:f>
        <x:v>37.136723322119366</x:v>
      </x:c>
      <x:c r="M351" s="35" t="n">
        <x:f>IF(Results!$B$8=0,"",K351/(Results!$B$8/Results!$B$4))</x:f>
        <x:v>0.9321284879800247</x:v>
      </x:c>
      <x:c r="N351" s="16" t="str">
        <x:f>IF(AND(E351&gt;0,J351&gt;0),"High-High",IF(AND(E351&lt;0,J351&lt;0),"Low-Low",IF(AND(E351&gt;0,J351&lt;0),"High-Low",IF(AND(E351&lt;0,J351&gt;0),"Low-High","Near Mean"))))</x:f>
        <x:v>High-High</x:v>
      </x:c>
    </x:row>
    <x:row r="352">
      <x:c r="A352" s="34" t="n">
        <x:f>ROW()-1</x:f>
        <x:v>351</x:v>
      </x:c>
      <x:c r="B352" s="35" t="n">
        <x:f>Data!$AG352</x:f>
        <x:v>11</x:v>
      </x:c>
      <x:c r="C352" s="35" t="n">
        <x:f>Data!$AH352</x:f>
        <x:v>351</x:v>
      </x:c>
      <x:c r="D352" s="35" t="n">
        <x:f>Data!$AI352</x:f>
        <x:v>0</x:v>
      </x:c>
      <x:c r="E352" s="35" t="n">
        <x:f>B352-Results!$B$5</x:f>
        <x:v>-0.9060092449922958</x:v>
      </x:c>
      <x:c r="F352" s="35" t="n">
        <x:f>IF(A352=1,1,IF(A352=Results!$B$4,1,2))</x:f>
        <x:v>2</x:v>
      </x:c>
      <x:c r="G352" s="35" t="n">
        <x:f>IF(A352=1,"",B351)</x:f>
        <x:v>18</x:v>
      </x:c>
      <x:c r="H352" s="35" t="n">
        <x:f>IF(A352=Results!$B$4,"",B353)</x:f>
        <x:v>15</x:v>
      </x:c>
      <x:c r="I352" s="35" t="n">
        <x:f>IF(A352=1,H352,IF(A352=Results!$B$4,G352,AVERAGE(G352,H352)))</x:f>
        <x:v>16.5</x:v>
      </x:c>
      <x:c r="J352" s="35" t="n">
        <x:f>I352-Results!$B$5</x:f>
        <x:v>4.593990755007704</x:v>
      </x:c>
      <x:c r="K352" s="35" t="n">
        <x:f>E352*J352</x:f>
        <x:v>-4.162198095446117</x:v>
      </x:c>
      <x:c r="L352" s="35" t="n">
        <x:f>E352^2</x:f>
        <x:v>0.82085275201151</x:v>
      </x:c>
      <x:c r="M352" s="35" t="n">
        <x:f>IF(Results!$B$8=0,"",K352/(Results!$B$8/Results!$B$4))</x:f>
        <x:v>-0.3994026463994752</x:v>
      </x:c>
      <x:c r="N352" s="16" t="str">
        <x:f>IF(AND(E352&gt;0,J352&gt;0),"High-High",IF(AND(E352&lt;0,J352&lt;0),"Low-Low",IF(AND(E352&gt;0,J352&lt;0),"High-Low",IF(AND(E352&lt;0,J352&gt;0),"Low-High","Near Mean"))))</x:f>
        <x:v>Low-High</x:v>
      </x:c>
    </x:row>
    <x:row r="353">
      <x:c r="A353" s="34" t="n">
        <x:f>ROW()-1</x:f>
        <x:v>352</x:v>
      </x:c>
      <x:c r="B353" s="35" t="n">
        <x:f>Data!$AG353</x:f>
        <x:v>15</x:v>
      </x:c>
      <x:c r="C353" s="35" t="n">
        <x:f>Data!$AH353</x:f>
        <x:v>352</x:v>
      </x:c>
      <x:c r="D353" s="35" t="n">
        <x:f>Data!$AI353</x:f>
        <x:v>0</x:v>
      </x:c>
      <x:c r="E353" s="35" t="n">
        <x:f>B353-Results!$B$5</x:f>
        <x:v>3.093990755007704</x:v>
      </x:c>
      <x:c r="F353" s="35" t="n">
        <x:f>IF(A353=1,1,IF(A353=Results!$B$4,1,2))</x:f>
        <x:v>2</x:v>
      </x:c>
      <x:c r="G353" s="35" t="n">
        <x:f>IF(A353=1,"",B352)</x:f>
        <x:v>11</x:v>
      </x:c>
      <x:c r="H353" s="35" t="n">
        <x:f>IF(A353=Results!$B$4,"",B354)</x:f>
        <x:v>11</x:v>
      </x:c>
      <x:c r="I353" s="35" t="n">
        <x:f>IF(A353=1,H353,IF(A353=Results!$B$4,G353,AVERAGE(G353,H353)))</x:f>
        <x:v>11</x:v>
      </x:c>
      <x:c r="J353" s="35" t="n">
        <x:f>I353-Results!$B$5</x:f>
        <x:v>-0.9060092449922958</x:v>
      </x:c>
      <x:c r="K353" s="35" t="n">
        <x:f>E353*J353</x:f>
        <x:v>-2.8031842279576735</x:v>
      </x:c>
      <x:c r="L353" s="35" t="n">
        <x:f>E353^2</x:f>
        <x:v>9.572778792073143</x:v>
      </x:c>
      <x:c r="M353" s="35" t="n">
        <x:f>IF(Results!$B$8=0,"",K353/(Results!$B$8/Results!$B$4))</x:f>
        <x:v>-0.26899229044781026</x:v>
      </x:c>
      <x:c r="N353" s="16" t="str">
        <x:f>IF(AND(E353&gt;0,J353&gt;0),"High-High",IF(AND(E353&lt;0,J353&lt;0),"Low-Low",IF(AND(E353&gt;0,J353&lt;0),"High-Low",IF(AND(E353&lt;0,J353&gt;0),"Low-High","Near Mean"))))</x:f>
        <x:v>High-Low</x:v>
      </x:c>
    </x:row>
    <x:row r="354">
      <x:c r="A354" s="34" t="n">
        <x:f>ROW()-1</x:f>
        <x:v>353</x:v>
      </x:c>
      <x:c r="B354" s="35" t="n">
        <x:f>Data!$AG354</x:f>
        <x:v>11</x:v>
      </x:c>
      <x:c r="C354" s="35" t="n">
        <x:f>Data!$AH354</x:f>
        <x:v>353</x:v>
      </x:c>
      <x:c r="D354" s="35" t="n">
        <x:f>Data!$AI354</x:f>
        <x:v>0</x:v>
      </x:c>
      <x:c r="E354" s="35" t="n">
        <x:f>B354-Results!$B$5</x:f>
        <x:v>-0.9060092449922958</x:v>
      </x:c>
      <x:c r="F354" s="35" t="n">
        <x:f>IF(A354=1,1,IF(A354=Results!$B$4,1,2))</x:f>
        <x:v>2</x:v>
      </x:c>
      <x:c r="G354" s="35" t="n">
        <x:f>IF(A354=1,"",B353)</x:f>
        <x:v>15</x:v>
      </x:c>
      <x:c r="H354" s="35" t="n">
        <x:f>IF(A354=Results!$B$4,"",B355)</x:f>
        <x:v>11</x:v>
      </x:c>
      <x:c r="I354" s="35" t="n">
        <x:f>IF(A354=1,H354,IF(A354=Results!$B$4,G354,AVERAGE(G354,H354)))</x:f>
        <x:v>13</x:v>
      </x:c>
      <x:c r="J354" s="35" t="n">
        <x:f>I354-Results!$B$5</x:f>
        <x:v>1.0939907550077042</x:v>
      </x:c>
      <x:c r="K354" s="35" t="n">
        <x:f>E354*J354</x:f>
        <x:v>-0.9911657379730817</x:v>
      </x:c>
      <x:c r="L354" s="35" t="n">
        <x:f>E354^2</x:f>
        <x:v>0.82085275201151</x:v>
      </x:c>
      <x:c r="M354" s="35" t="n">
        <x:f>IF(Results!$B$8=0,"",K354/(Results!$B$8/Results!$B$4))</x:f>
        <x:v>-0.09511181584559027</x:v>
      </x:c>
      <x:c r="N354" s="16" t="str">
        <x:f>IF(AND(E354&gt;0,J354&gt;0),"High-High",IF(AND(E354&lt;0,J354&lt;0),"Low-Low",IF(AND(E354&gt;0,J354&lt;0),"High-Low",IF(AND(E354&lt;0,J354&gt;0),"Low-High","Near Mean"))))</x:f>
        <x:v>Low-High</x:v>
      </x:c>
    </x:row>
    <x:row r="355">
      <x:c r="A355" s="34" t="n">
        <x:f>ROW()-1</x:f>
        <x:v>354</x:v>
      </x:c>
      <x:c r="B355" s="35" t="n">
        <x:f>Data!$AG355</x:f>
        <x:v>11</x:v>
      </x:c>
      <x:c r="C355" s="35" t="n">
        <x:f>Data!$AH355</x:f>
        <x:v>354</x:v>
      </x:c>
      <x:c r="D355" s="35" t="n">
        <x:f>Data!$AI355</x:f>
        <x:v>0</x:v>
      </x:c>
      <x:c r="E355" s="35" t="n">
        <x:f>B355-Results!$B$5</x:f>
        <x:v>-0.9060092449922958</x:v>
      </x:c>
      <x:c r="F355" s="35" t="n">
        <x:f>IF(A355=1,1,IF(A355=Results!$B$4,1,2))</x:f>
        <x:v>2</x:v>
      </x:c>
      <x:c r="G355" s="35" t="n">
        <x:f>IF(A355=1,"",B354)</x:f>
        <x:v>11</x:v>
      </x:c>
      <x:c r="H355" s="35" t="n">
        <x:f>IF(A355=Results!$B$4,"",B356)</x:f>
        <x:v>15</x:v>
      </x:c>
      <x:c r="I355" s="35" t="n">
        <x:f>IF(A355=1,H355,IF(A355=Results!$B$4,G355,AVERAGE(G355,H355)))</x:f>
        <x:v>13</x:v>
      </x:c>
      <x:c r="J355" s="35" t="n">
        <x:f>I355-Results!$B$5</x:f>
        <x:v>1.0939907550077042</x:v>
      </x:c>
      <x:c r="K355" s="35" t="n">
        <x:f>E355*J355</x:f>
        <x:v>-0.9911657379730817</x:v>
      </x:c>
      <x:c r="L355" s="35" t="n">
        <x:f>E355^2</x:f>
        <x:v>0.82085275201151</x:v>
      </x:c>
      <x:c r="M355" s="35" t="n">
        <x:f>IF(Results!$B$8=0,"",K355/(Results!$B$8/Results!$B$4))</x:f>
        <x:v>-0.09511181584559027</x:v>
      </x:c>
      <x:c r="N355" s="16" t="str">
        <x:f>IF(AND(E355&gt;0,J355&gt;0),"High-High",IF(AND(E355&lt;0,J355&lt;0),"Low-Low",IF(AND(E355&gt;0,J355&lt;0),"High-Low",IF(AND(E355&lt;0,J355&gt;0),"Low-High","Near Mean"))))</x:f>
        <x:v>Low-High</x:v>
      </x:c>
    </x:row>
    <x:row r="356">
      <x:c r="A356" s="34" t="n">
        <x:f>ROW()-1</x:f>
        <x:v>355</x:v>
      </x:c>
      <x:c r="B356" s="35" t="n">
        <x:f>Data!$AG356</x:f>
        <x:v>15</x:v>
      </x:c>
      <x:c r="C356" s="35" t="n">
        <x:f>Data!$AH356</x:f>
        <x:v>355</x:v>
      </x:c>
      <x:c r="D356" s="35" t="n">
        <x:f>Data!$AI356</x:f>
        <x:v>0</x:v>
      </x:c>
      <x:c r="E356" s="35" t="n">
        <x:f>B356-Results!$B$5</x:f>
        <x:v>3.093990755007704</x:v>
      </x:c>
      <x:c r="F356" s="35" t="n">
        <x:f>IF(A356=1,1,IF(A356=Results!$B$4,1,2))</x:f>
        <x:v>2</x:v>
      </x:c>
      <x:c r="G356" s="35" t="n">
        <x:f>IF(A356=1,"",B355)</x:f>
        <x:v>11</x:v>
      </x:c>
      <x:c r="H356" s="35" t="n">
        <x:f>IF(A356=Results!$B$4,"",B357)</x:f>
        <x:v>14</x:v>
      </x:c>
      <x:c r="I356" s="35" t="n">
        <x:f>IF(A356=1,H356,IF(A356=Results!$B$4,G356,AVERAGE(G356,H356)))</x:f>
        <x:v>12.5</x:v>
      </x:c>
      <x:c r="J356" s="35" t="n">
        <x:f>I356-Results!$B$5</x:f>
        <x:v>0.5939907550077042</x:v>
      </x:c>
      <x:c r="K356" s="35" t="n">
        <x:f>E356*J356</x:f>
        <x:v>1.8378019045538827</x:v>
      </x:c>
      <x:c r="L356" s="35" t="n">
        <x:f>E356^2</x:f>
        <x:v>9.572778792073143</x:v>
      </x:c>
      <x:c r="M356" s="35" t="n">
        <x:f>IF(Results!$B$8=0,"",K356/(Results!$B$8/Results!$B$4))</x:f>
        <x:v>0.17635463940073273</x:v>
      </x:c>
      <x:c r="N356" s="16" t="str">
        <x:f>IF(AND(E356&gt;0,J356&gt;0),"High-High",IF(AND(E356&lt;0,J356&lt;0),"Low-Low",IF(AND(E356&gt;0,J356&lt;0),"High-Low",IF(AND(E356&lt;0,J356&gt;0),"Low-High","Near Mean"))))</x:f>
        <x:v>High-High</x:v>
      </x:c>
    </x:row>
    <x:row r="357">
      <x:c r="A357" s="34" t="n">
        <x:f>ROW()-1</x:f>
        <x:v>356</x:v>
      </x:c>
      <x:c r="B357" s="35" t="n">
        <x:f>Data!$AG357</x:f>
        <x:v>14</x:v>
      </x:c>
      <x:c r="C357" s="35" t="n">
        <x:f>Data!$AH357</x:f>
        <x:v>356</x:v>
      </x:c>
      <x:c r="D357" s="35" t="n">
        <x:f>Data!$AI357</x:f>
        <x:v>0</x:v>
      </x:c>
      <x:c r="E357" s="35" t="n">
        <x:f>B357-Results!$B$5</x:f>
        <x:v>2.093990755007704</x:v>
      </x:c>
      <x:c r="F357" s="35" t="n">
        <x:f>IF(A357=1,1,IF(A357=Results!$B$4,1,2))</x:f>
        <x:v>2</x:v>
      </x:c>
      <x:c r="G357" s="35" t="n">
        <x:f>IF(A357=1,"",B356)</x:f>
        <x:v>15</x:v>
      </x:c>
      <x:c r="H357" s="35" t="n">
        <x:f>IF(A357=Results!$B$4,"",B358)</x:f>
        <x:v>17</x:v>
      </x:c>
      <x:c r="I357" s="35" t="n">
        <x:f>IF(A357=1,H357,IF(A357=Results!$B$4,G357,AVERAGE(G357,H357)))</x:f>
        <x:v>16</x:v>
      </x:c>
      <x:c r="J357" s="35" t="n">
        <x:f>I357-Results!$B$5</x:f>
        <x:v>4.093990755007704</x:v>
      </x:c>
      <x:c r="K357" s="35" t="n">
        <x:f>E357*J357</x:f>
        <x:v>8.572778792073143</x:v>
      </x:c>
      <x:c r="L357" s="35" t="n">
        <x:f>E357^2</x:f>
        <x:v>4.384797282057735</x:v>
      </x:c>
      <x:c r="M357" s="35" t="n">
        <x:f>IF(Results!$B$8=0,"",K357/(Results!$B$8/Results!$B$4))</x:f>
        <x:v>0.8226399748482697</x:v>
      </x:c>
      <x:c r="N357" s="16" t="str">
        <x:f>IF(AND(E357&gt;0,J357&gt;0),"High-High",IF(AND(E357&lt;0,J357&lt;0),"Low-Low",IF(AND(E357&gt;0,J357&lt;0),"High-Low",IF(AND(E357&lt;0,J357&gt;0),"Low-High","Near Mean"))))</x:f>
        <x:v>High-High</x:v>
      </x:c>
    </x:row>
    <x:row r="358">
      <x:c r="A358" s="34" t="n">
        <x:f>ROW()-1</x:f>
        <x:v>357</x:v>
      </x:c>
      <x:c r="B358" s="35" t="n">
        <x:f>Data!$AG358</x:f>
        <x:v>17</x:v>
      </x:c>
      <x:c r="C358" s="35" t="n">
        <x:f>Data!$AH358</x:f>
        <x:v>357</x:v>
      </x:c>
      <x:c r="D358" s="35" t="n">
        <x:f>Data!$AI358</x:f>
        <x:v>0</x:v>
      </x:c>
      <x:c r="E358" s="35" t="n">
        <x:f>B358-Results!$B$5</x:f>
        <x:v>5.093990755007704</x:v>
      </x:c>
      <x:c r="F358" s="35" t="n">
        <x:f>IF(A358=1,1,IF(A358=Results!$B$4,1,2))</x:f>
        <x:v>2</x:v>
      </x:c>
      <x:c r="G358" s="35" t="n">
        <x:f>IF(A358=1,"",B357)</x:f>
        <x:v>14</x:v>
      </x:c>
      <x:c r="H358" s="35" t="n">
        <x:f>IF(A358=Results!$B$4,"",B359)</x:f>
        <x:v>17</x:v>
      </x:c>
      <x:c r="I358" s="35" t="n">
        <x:f>IF(A358=1,H358,IF(A358=Results!$B$4,G358,AVERAGE(G358,H358)))</x:f>
        <x:v>15.5</x:v>
      </x:c>
      <x:c r="J358" s="35" t="n">
        <x:f>I358-Results!$B$5</x:f>
        <x:v>3.593990755007704</x:v>
      </x:c>
      <x:c r="K358" s="35" t="n">
        <x:f>E358*J358</x:f>
        <x:v>18.307755679592404</x:v>
      </x:c>
      <x:c r="L358" s="35" t="n">
        <x:f>E358^2</x:f>
        <x:v>25.94874181210396</x:v>
      </x:c>
      <x:c r="M358" s="35" t="n">
        <x:f>IF(Results!$B$8=0,"",K358/(Results!$B$8/Results!$B$4))</x:f>
        <x:v>1.7568039531959108</x:v>
      </x:c>
      <x:c r="N358" s="16" t="str">
        <x:f>IF(AND(E358&gt;0,J358&gt;0),"High-High",IF(AND(E358&lt;0,J358&lt;0),"Low-Low",IF(AND(E358&gt;0,J358&lt;0),"High-Low",IF(AND(E358&lt;0,J358&gt;0),"Low-High","Near Mean"))))</x:f>
        <x:v>High-High</x:v>
      </x:c>
    </x:row>
    <x:row r="359">
      <x:c r="A359" s="34" t="n">
        <x:f>ROW()-1</x:f>
        <x:v>358</x:v>
      </x:c>
      <x:c r="B359" s="35" t="n">
        <x:f>Data!$AG359</x:f>
        <x:v>17</x:v>
      </x:c>
      <x:c r="C359" s="35" t="n">
        <x:f>Data!$AH359</x:f>
        <x:v>358</x:v>
      </x:c>
      <x:c r="D359" s="35" t="n">
        <x:f>Data!$AI359</x:f>
        <x:v>0</x:v>
      </x:c>
      <x:c r="E359" s="35" t="n">
        <x:f>B359-Results!$B$5</x:f>
        <x:v>5.093990755007704</x:v>
      </x:c>
      <x:c r="F359" s="35" t="n">
        <x:f>IF(A359=1,1,IF(A359=Results!$B$4,1,2))</x:f>
        <x:v>2</x:v>
      </x:c>
      <x:c r="G359" s="35" t="n">
        <x:f>IF(A359=1,"",B358)</x:f>
        <x:v>17</x:v>
      </x:c>
      <x:c r="H359" s="35" t="n">
        <x:f>IF(A359=Results!$B$4,"",B360)</x:f>
        <x:v>15</x:v>
      </x:c>
      <x:c r="I359" s="35" t="n">
        <x:f>IF(A359=1,H359,IF(A359=Results!$B$4,G359,AVERAGE(G359,H359)))</x:f>
        <x:v>16</x:v>
      </x:c>
      <x:c r="J359" s="35" t="n">
        <x:f>I359-Results!$B$5</x:f>
        <x:v>4.093990755007704</x:v>
      </x:c>
      <x:c r="K359" s="35" t="n">
        <x:f>E359*J359</x:f>
        <x:v>20.854751057096255</x:v>
      </x:c>
      <x:c r="L359" s="35" t="n">
        <x:f>E359^2</x:f>
        <x:v>25.94874181210396</x:v>
      </x:c>
      <x:c r="M359" s="35" t="n">
        <x:f>IF(Results!$B$8=0,"",K359/(Results!$B$8/Results!$B$4))</x:f>
        <x:v>2.0012124774454594</x:v>
      </x:c>
      <x:c r="N359" s="16" t="str">
        <x:f>IF(AND(E359&gt;0,J359&gt;0),"High-High",IF(AND(E359&lt;0,J359&lt;0),"Low-Low",IF(AND(E359&gt;0,J359&lt;0),"High-Low",IF(AND(E359&lt;0,J359&gt;0),"Low-High","Near Mean"))))</x:f>
        <x:v>High-High</x:v>
      </x:c>
    </x:row>
    <x:row r="360">
      <x:c r="A360" s="34" t="n">
        <x:f>ROW()-1</x:f>
        <x:v>359</x:v>
      </x:c>
      <x:c r="B360" s="35" t="n">
        <x:f>Data!$AG360</x:f>
        <x:v>15</x:v>
      </x:c>
      <x:c r="C360" s="35" t="n">
        <x:f>Data!$AH360</x:f>
        <x:v>359</x:v>
      </x:c>
      <x:c r="D360" s="35" t="n">
        <x:f>Data!$AI360</x:f>
        <x:v>0</x:v>
      </x:c>
      <x:c r="E360" s="35" t="n">
        <x:f>B360-Results!$B$5</x:f>
        <x:v>3.093990755007704</x:v>
      </x:c>
      <x:c r="F360" s="35" t="n">
        <x:f>IF(A360=1,1,IF(A360=Results!$B$4,1,2))</x:f>
        <x:v>2</x:v>
      </x:c>
      <x:c r="G360" s="35" t="n">
        <x:f>IF(A360=1,"",B359)</x:f>
        <x:v>17</x:v>
      </x:c>
      <x:c r="H360" s="35" t="n">
        <x:f>IF(A360=Results!$B$4,"",B361)</x:f>
        <x:v>17</x:v>
      </x:c>
      <x:c r="I360" s="35" t="n">
        <x:f>IF(A360=1,H360,IF(A360=Results!$B$4,G360,AVERAGE(G360,H360)))</x:f>
        <x:v>17</x:v>
      </x:c>
      <x:c r="J360" s="35" t="n">
        <x:f>I360-Results!$B$5</x:f>
        <x:v>5.093990755007704</x:v>
      </x:c>
      <x:c r="K360" s="35" t="n">
        <x:f>E360*J360</x:f>
        <x:v>15.760760302088551</x:v>
      </x:c>
      <x:c r="L360" s="35" t="n">
        <x:f>E360^2</x:f>
        <x:v>9.572778792073143</x:v>
      </x:c>
      <x:c r="M360" s="35" t="n">
        <x:f>IF(Results!$B$8=0,"",K360/(Results!$B$8/Results!$B$4))</x:f>
        <x:v>1.5123954289463617</x:v>
      </x:c>
      <x:c r="N360" s="16" t="str">
        <x:f>IF(AND(E360&gt;0,J360&gt;0),"High-High",IF(AND(E360&lt;0,J360&lt;0),"Low-Low",IF(AND(E360&gt;0,J360&lt;0),"High-Low",IF(AND(E360&lt;0,J360&gt;0),"Low-High","Near Mean"))))</x:f>
        <x:v>High-High</x:v>
      </x:c>
    </x:row>
    <x:row r="361">
      <x:c r="A361" s="34" t="n">
        <x:f>ROW()-1</x:f>
        <x:v>360</x:v>
      </x:c>
      <x:c r="B361" s="35" t="n">
        <x:f>Data!$AG361</x:f>
        <x:v>17</x:v>
      </x:c>
      <x:c r="C361" s="35" t="n">
        <x:f>Data!$AH361</x:f>
        <x:v>360</x:v>
      </x:c>
      <x:c r="D361" s="35" t="n">
        <x:f>Data!$AI361</x:f>
        <x:v>0</x:v>
      </x:c>
      <x:c r="E361" s="35" t="n">
        <x:f>B361-Results!$B$5</x:f>
        <x:v>5.093990755007704</x:v>
      </x:c>
      <x:c r="F361" s="35" t="n">
        <x:f>IF(A361=1,1,IF(A361=Results!$B$4,1,2))</x:f>
        <x:v>2</x:v>
      </x:c>
      <x:c r="G361" s="35" t="n">
        <x:f>IF(A361=1,"",B360)</x:f>
        <x:v>15</x:v>
      </x:c>
      <x:c r="H361" s="35" t="n">
        <x:f>IF(A361=Results!$B$4,"",B362)</x:f>
        <x:v>14</x:v>
      </x:c>
      <x:c r="I361" s="35" t="n">
        <x:f>IF(A361=1,H361,IF(A361=Results!$B$4,G361,AVERAGE(G361,H361)))</x:f>
        <x:v>14.5</x:v>
      </x:c>
      <x:c r="J361" s="35" t="n">
        <x:f>I361-Results!$B$5</x:f>
        <x:v>2.593990755007704</x:v>
      </x:c>
      <x:c r="K361" s="35" t="n">
        <x:f>E361*J361</x:f>
        <x:v>13.2137649245847</x:v>
      </x:c>
      <x:c r="L361" s="35" t="n">
        <x:f>E361^2</x:f>
        <x:v>25.94874181210396</x:v>
      </x:c>
      <x:c r="M361" s="35" t="n">
        <x:f>IF(Results!$B$8=0,"",K361/(Results!$B$8/Results!$B$4))</x:f>
        <x:v>1.2679869046968126</x:v>
      </x:c>
      <x:c r="N361" s="16" t="str">
        <x:f>IF(AND(E361&gt;0,J361&gt;0),"High-High",IF(AND(E361&lt;0,J361&lt;0),"Low-Low",IF(AND(E361&gt;0,J361&lt;0),"High-Low",IF(AND(E361&lt;0,J361&gt;0),"Low-High","Near Mean"))))</x:f>
        <x:v>High-High</x:v>
      </x:c>
    </x:row>
    <x:row r="362">
      <x:c r="A362" s="34" t="n">
        <x:f>ROW()-1</x:f>
        <x:v>361</x:v>
      </x:c>
      <x:c r="B362" s="35" t="n">
        <x:f>Data!$AG362</x:f>
        <x:v>14</x:v>
      </x:c>
      <x:c r="C362" s="35" t="n">
        <x:f>Data!$AH362</x:f>
        <x:v>361</x:v>
      </x:c>
      <x:c r="D362" s="35" t="n">
        <x:f>Data!$AI362</x:f>
        <x:v>0</x:v>
      </x:c>
      <x:c r="E362" s="35" t="n">
        <x:f>B362-Results!$B$5</x:f>
        <x:v>2.093990755007704</x:v>
      </x:c>
      <x:c r="F362" s="35" t="n">
        <x:f>IF(A362=1,1,IF(A362=Results!$B$4,1,2))</x:f>
        <x:v>2</x:v>
      </x:c>
      <x:c r="G362" s="35" t="n">
        <x:f>IF(A362=1,"",B361)</x:f>
        <x:v>17</x:v>
      </x:c>
      <x:c r="H362" s="35" t="n">
        <x:f>IF(A362=Results!$B$4,"",B363)</x:f>
        <x:v>10</x:v>
      </x:c>
      <x:c r="I362" s="35" t="n">
        <x:f>IF(A362=1,H362,IF(A362=Results!$B$4,G362,AVERAGE(G362,H362)))</x:f>
        <x:v>13.5</x:v>
      </x:c>
      <x:c r="J362" s="35" t="n">
        <x:f>I362-Results!$B$5</x:f>
        <x:v>1.5939907550077042</x:v>
      </x:c>
      <x:c r="K362" s="35" t="n">
        <x:f>E362*J362</x:f>
        <x:v>3.3378019045538827</x:v>
      </x:c>
      <x:c r="L362" s="35" t="n">
        <x:f>E362^2</x:f>
        <x:v>4.384797282057735</x:v>
      </x:c>
      <x:c r="M362" s="35" t="n">
        <x:f>IF(Results!$B$8=0,"",K362/(Results!$B$8/Results!$B$4))</x:f>
        <x:v>0.3202939608507847</x:v>
      </x:c>
      <x:c r="N362" s="16" t="str">
        <x:f>IF(AND(E362&gt;0,J362&gt;0),"High-High",IF(AND(E362&lt;0,J362&lt;0),"Low-Low",IF(AND(E362&gt;0,J362&lt;0),"High-Low",IF(AND(E362&lt;0,J362&gt;0),"Low-High","Near Mean"))))</x:f>
        <x:v>High-High</x:v>
      </x:c>
    </x:row>
    <x:row r="363">
      <x:c r="A363" s="34" t="n">
        <x:f>ROW()-1</x:f>
        <x:v>362</x:v>
      </x:c>
      <x:c r="B363" s="35" t="n">
        <x:f>Data!$AG363</x:f>
        <x:v>10</x:v>
      </x:c>
      <x:c r="C363" s="35" t="n">
        <x:f>Data!$AH363</x:f>
        <x:v>362</x:v>
      </x:c>
      <x:c r="D363" s="35" t="n">
        <x:f>Data!$AI363</x:f>
        <x:v>0</x:v>
      </x:c>
      <x:c r="E363" s="35" t="n">
        <x:f>B363-Results!$B$5</x:f>
        <x:v>-1.9060092449922958</x:v>
      </x:c>
      <x:c r="F363" s="35" t="n">
        <x:f>IF(A363=1,1,IF(A363=Results!$B$4,1,2))</x:f>
        <x:v>2</x:v>
      </x:c>
      <x:c r="G363" s="35" t="n">
        <x:f>IF(A363=1,"",B362)</x:f>
        <x:v>14</x:v>
      </x:c>
      <x:c r="H363" s="35" t="n">
        <x:f>IF(A363=Results!$B$4,"",B364)</x:f>
        <x:v>13</x:v>
      </x:c>
      <x:c r="I363" s="35" t="n">
        <x:f>IF(A363=1,H363,IF(A363=Results!$B$4,G363,AVERAGE(G363,H363)))</x:f>
        <x:v>13.5</x:v>
      </x:c>
      <x:c r="J363" s="35" t="n">
        <x:f>I363-Results!$B$5</x:f>
        <x:v>1.5939907550077042</x:v>
      </x:c>
      <x:c r="K363" s="35" t="n">
        <x:f>E363*J363</x:f>
        <x:v>-3.038161115476934</x:v>
      </x:c>
      <x:c r="L363" s="35" t="n">
        <x:f>E363^2</x:f>
        <x:v>3.6328712419961016</x:v>
      </x:c>
      <x:c r="M363" s="35" t="n">
        <x:f>IF(Results!$B$8=0,"",K363/(Results!$B$8/Results!$B$4))</x:f>
        <x:v>-0.29154056627845526</x:v>
      </x:c>
      <x:c r="N363" s="16" t="str">
        <x:f>IF(AND(E363&gt;0,J363&gt;0),"High-High",IF(AND(E363&lt;0,J363&lt;0),"Low-Low",IF(AND(E363&gt;0,J363&lt;0),"High-Low",IF(AND(E363&lt;0,J363&gt;0),"Low-High","Near Mean"))))</x:f>
        <x:v>Low-High</x:v>
      </x:c>
    </x:row>
    <x:row r="364">
      <x:c r="A364" s="34" t="n">
        <x:f>ROW()-1</x:f>
        <x:v>363</x:v>
      </x:c>
      <x:c r="B364" s="35" t="n">
        <x:f>Data!$AG364</x:f>
        <x:v>13</x:v>
      </x:c>
      <x:c r="C364" s="35" t="n">
        <x:f>Data!$AH364</x:f>
        <x:v>363</x:v>
      </x:c>
      <x:c r="D364" s="35" t="n">
        <x:f>Data!$AI364</x:f>
        <x:v>0</x:v>
      </x:c>
      <x:c r="E364" s="35" t="n">
        <x:f>B364-Results!$B$5</x:f>
        <x:v>1.0939907550077042</x:v>
      </x:c>
      <x:c r="F364" s="35" t="n">
        <x:f>IF(A364=1,1,IF(A364=Results!$B$4,1,2))</x:f>
        <x:v>2</x:v>
      </x:c>
      <x:c r="G364" s="35" t="n">
        <x:f>IF(A364=1,"",B363)</x:f>
        <x:v>10</x:v>
      </x:c>
      <x:c r="H364" s="35" t="n">
        <x:f>IF(A364=Results!$B$4,"",B365)</x:f>
        <x:v>14</x:v>
      </x:c>
      <x:c r="I364" s="35" t="n">
        <x:f>IF(A364=1,H364,IF(A364=Results!$B$4,G364,AVERAGE(G364,H364)))</x:f>
        <x:v>12</x:v>
      </x:c>
      <x:c r="J364" s="35" t="n">
        <x:f>I364-Results!$B$5</x:f>
        <x:v>0.09399075500770415</x:v>
      </x:c>
      <x:c r="K364" s="35" t="n">
        <x:f>E364*J364</x:f>
        <x:v>0.10282501703462242</x:v>
      </x:c>
      <x:c r="L364" s="35" t="n">
        <x:f>E364^2</x:f>
        <x:v>1.1968157720423265</x:v>
      </x:c>
      <x:c r="M364" s="35" t="n">
        <x:f>IF(Results!$B$8=0,"",K364/(Results!$B$8/Results!$B$4))</x:f>
        <x:v>0.009867042120035726</x:v>
      </x:c>
      <x:c r="N364" s="16" t="str">
        <x:f>IF(AND(E364&gt;0,J364&gt;0),"High-High",IF(AND(E364&lt;0,J364&lt;0),"Low-Low",IF(AND(E364&gt;0,J364&lt;0),"High-Low",IF(AND(E364&lt;0,J364&gt;0),"Low-High","Near Mean"))))</x:f>
        <x:v>High-High</x:v>
      </x:c>
    </x:row>
    <x:row r="365">
      <x:c r="A365" s="34" t="n">
        <x:f>ROW()-1</x:f>
        <x:v>364</x:v>
      </x:c>
      <x:c r="B365" s="35" t="n">
        <x:f>Data!$AG365</x:f>
        <x:v>14</x:v>
      </x:c>
      <x:c r="C365" s="35" t="n">
        <x:f>Data!$AH365</x:f>
        <x:v>364</x:v>
      </x:c>
      <x:c r="D365" s="35" t="n">
        <x:f>Data!$AI365</x:f>
        <x:v>0</x:v>
      </x:c>
      <x:c r="E365" s="35" t="n">
        <x:f>B365-Results!$B$5</x:f>
        <x:v>2.093990755007704</x:v>
      </x:c>
      <x:c r="F365" s="35" t="n">
        <x:f>IF(A365=1,1,IF(A365=Results!$B$4,1,2))</x:f>
        <x:v>2</x:v>
      </x:c>
      <x:c r="G365" s="35" t="n">
        <x:f>IF(A365=1,"",B364)</x:f>
        <x:v>13</x:v>
      </x:c>
      <x:c r="H365" s="35" t="n">
        <x:f>IF(A365=Results!$B$4,"",B366)</x:f>
        <x:v>17</x:v>
      </x:c>
      <x:c r="I365" s="35" t="n">
        <x:f>IF(A365=1,H365,IF(A365=Results!$B$4,G365,AVERAGE(G365,H365)))</x:f>
        <x:v>15</x:v>
      </x:c>
      <x:c r="J365" s="35" t="n">
        <x:f>I365-Results!$B$5</x:f>
        <x:v>3.093990755007704</x:v>
      </x:c>
      <x:c r="K365" s="35" t="n">
        <x:f>E365*J365</x:f>
        <x:v>6.478788037065439</x:v>
      </x:c>
      <x:c r="L365" s="35" t="n">
        <x:f>E365^2</x:f>
        <x:v>4.384797282057735</x:v>
      </x:c>
      <x:c r="M365" s="35" t="n">
        <x:f>IF(Results!$B$8=0,"",K365/(Results!$B$8/Results!$B$4))</x:f>
        <x:v>0.6217015692492758</x:v>
      </x:c>
      <x:c r="N365" s="16" t="str">
        <x:f>IF(AND(E365&gt;0,J365&gt;0),"High-High",IF(AND(E365&lt;0,J365&lt;0),"Low-Low",IF(AND(E365&gt;0,J365&lt;0),"High-Low",IF(AND(E365&lt;0,J365&gt;0),"Low-High","Near Mean"))))</x:f>
        <x:v>High-High</x:v>
      </x:c>
    </x:row>
    <x:row r="366">
      <x:c r="A366" s="34" t="n">
        <x:f>ROW()-1</x:f>
        <x:v>365</x:v>
      </x:c>
      <x:c r="B366" s="35" t="n">
        <x:f>Data!$AG366</x:f>
        <x:v>17</x:v>
      </x:c>
      <x:c r="C366" s="35" t="n">
        <x:f>Data!$AH366</x:f>
        <x:v>365</x:v>
      </x:c>
      <x:c r="D366" s="35" t="n">
        <x:f>Data!$AI366</x:f>
        <x:v>0</x:v>
      </x:c>
      <x:c r="E366" s="35" t="n">
        <x:f>B366-Results!$B$5</x:f>
        <x:v>5.093990755007704</x:v>
      </x:c>
      <x:c r="F366" s="35" t="n">
        <x:f>IF(A366=1,1,IF(A366=Results!$B$4,1,2))</x:f>
        <x:v>2</x:v>
      </x:c>
      <x:c r="G366" s="35" t="n">
        <x:f>IF(A366=1,"",B365)</x:f>
        <x:v>14</x:v>
      </x:c>
      <x:c r="H366" s="35" t="n">
        <x:f>IF(A366=Results!$B$4,"",B367)</x:f>
        <x:v>17</x:v>
      </x:c>
      <x:c r="I366" s="35" t="n">
        <x:f>IF(A366=1,H366,IF(A366=Results!$B$4,G366,AVERAGE(G366,H366)))</x:f>
        <x:v>15.5</x:v>
      </x:c>
      <x:c r="J366" s="35" t="n">
        <x:f>I366-Results!$B$5</x:f>
        <x:v>3.593990755007704</x:v>
      </x:c>
      <x:c r="K366" s="35" t="n">
        <x:f>E366*J366</x:f>
        <x:v>18.307755679592404</x:v>
      </x:c>
      <x:c r="L366" s="35" t="n">
        <x:f>E366^2</x:f>
        <x:v>25.94874181210396</x:v>
      </x:c>
      <x:c r="M366" s="35" t="n">
        <x:f>IF(Results!$B$8=0,"",K366/(Results!$B$8/Results!$B$4))</x:f>
        <x:v>1.7568039531959108</x:v>
      </x:c>
      <x:c r="N366" s="16" t="str">
        <x:f>IF(AND(E366&gt;0,J366&gt;0),"High-High",IF(AND(E366&lt;0,J366&lt;0),"Low-Low",IF(AND(E366&gt;0,J366&lt;0),"High-Low",IF(AND(E366&lt;0,J366&gt;0),"Low-High","Near Mean"))))</x:f>
        <x:v>High-High</x:v>
      </x:c>
    </x:row>
    <x:row r="367">
      <x:c r="A367" s="34" t="n">
        <x:f>ROW()-1</x:f>
        <x:v>366</x:v>
      </x:c>
      <x:c r="B367" s="35" t="n">
        <x:f>Data!$AG367</x:f>
        <x:v>17</x:v>
      </x:c>
      <x:c r="C367" s="35" t="n">
        <x:f>Data!$AH367</x:f>
        <x:v>366</x:v>
      </x:c>
      <x:c r="D367" s="35" t="n">
        <x:f>Data!$AI367</x:f>
        <x:v>0</x:v>
      </x:c>
      <x:c r="E367" s="35" t="n">
        <x:f>B367-Results!$B$5</x:f>
        <x:v>5.093990755007704</x:v>
      </x:c>
      <x:c r="F367" s="35" t="n">
        <x:f>IF(A367=1,1,IF(A367=Results!$B$4,1,2))</x:f>
        <x:v>2</x:v>
      </x:c>
      <x:c r="G367" s="35" t="n">
        <x:f>IF(A367=1,"",B366)</x:f>
        <x:v>17</x:v>
      </x:c>
      <x:c r="H367" s="35" t="n">
        <x:f>IF(A367=Results!$B$4,"",B368)</x:f>
        <x:v>13</x:v>
      </x:c>
      <x:c r="I367" s="35" t="n">
        <x:f>IF(A367=1,H367,IF(A367=Results!$B$4,G367,AVERAGE(G367,H367)))</x:f>
        <x:v>15</x:v>
      </x:c>
      <x:c r="J367" s="35" t="n">
        <x:f>I367-Results!$B$5</x:f>
        <x:v>3.093990755007704</x:v>
      </x:c>
      <x:c r="K367" s="35" t="n">
        <x:f>E367*J367</x:f>
        <x:v>15.760760302088551</x:v>
      </x:c>
      <x:c r="L367" s="35" t="n">
        <x:f>E367^2</x:f>
        <x:v>25.94874181210396</x:v>
      </x:c>
      <x:c r="M367" s="35" t="n">
        <x:f>IF(Results!$B$8=0,"",K367/(Results!$B$8/Results!$B$4))</x:f>
        <x:v>1.5123954289463617</x:v>
      </x:c>
      <x:c r="N367" s="16" t="str">
        <x:f>IF(AND(E367&gt;0,J367&gt;0),"High-High",IF(AND(E367&lt;0,J367&lt;0),"Low-Low",IF(AND(E367&gt;0,J367&lt;0),"High-Low",IF(AND(E367&lt;0,J367&gt;0),"Low-High","Near Mean"))))</x:f>
        <x:v>High-High</x:v>
      </x:c>
    </x:row>
    <x:row r="368">
      <x:c r="A368" s="34" t="n">
        <x:f>ROW()-1</x:f>
        <x:v>367</x:v>
      </x:c>
      <x:c r="B368" s="35" t="n">
        <x:f>Data!$AG368</x:f>
        <x:v>13</x:v>
      </x:c>
      <x:c r="C368" s="35" t="n">
        <x:f>Data!$AH368</x:f>
        <x:v>367</x:v>
      </x:c>
      <x:c r="D368" s="35" t="n">
        <x:f>Data!$AI368</x:f>
        <x:v>0</x:v>
      </x:c>
      <x:c r="E368" s="35" t="n">
        <x:f>B368-Results!$B$5</x:f>
        <x:v>1.0939907550077042</x:v>
      </x:c>
      <x:c r="F368" s="35" t="n">
        <x:f>IF(A368=1,1,IF(A368=Results!$B$4,1,2))</x:f>
        <x:v>2</x:v>
      </x:c>
      <x:c r="G368" s="35" t="n">
        <x:f>IF(A368=1,"",B367)</x:f>
        <x:v>17</x:v>
      </x:c>
      <x:c r="H368" s="35" t="n">
        <x:f>IF(A368=Results!$B$4,"",B369)</x:f>
        <x:v>14</x:v>
      </x:c>
      <x:c r="I368" s="35" t="n">
        <x:f>IF(A368=1,H368,IF(A368=Results!$B$4,G368,AVERAGE(G368,H368)))</x:f>
        <x:v>15.5</x:v>
      </x:c>
      <x:c r="J368" s="35" t="n">
        <x:f>I368-Results!$B$5</x:f>
        <x:v>3.593990755007704</x:v>
      </x:c>
      <x:c r="K368" s="35" t="n">
        <x:f>E368*J368</x:f>
        <x:v>3.931792659561587</x:v>
      </x:c>
      <x:c r="L368" s="35" t="n">
        <x:f>E368^2</x:f>
        <x:v>1.1968157720423265</x:v>
      </x:c>
      <x:c r="M368" s="35" t="n">
        <x:f>IF(Results!$B$8=0,"",K368/(Results!$B$8/Results!$B$4))</x:f>
        <x:v>0.3772930449997267</x:v>
      </x:c>
      <x:c r="N368" s="16" t="str">
        <x:f>IF(AND(E368&gt;0,J368&gt;0),"High-High",IF(AND(E368&lt;0,J368&lt;0),"Low-Low",IF(AND(E368&gt;0,J368&lt;0),"High-Low",IF(AND(E368&lt;0,J368&gt;0),"Low-High","Near Mean"))))</x:f>
        <x:v>High-High</x:v>
      </x:c>
    </x:row>
    <x:row r="369">
      <x:c r="A369" s="34" t="n">
        <x:f>ROW()-1</x:f>
        <x:v>368</x:v>
      </x:c>
      <x:c r="B369" s="35" t="n">
        <x:f>Data!$AG369</x:f>
        <x:v>14</x:v>
      </x:c>
      <x:c r="C369" s="35" t="n">
        <x:f>Data!$AH369</x:f>
        <x:v>368</x:v>
      </x:c>
      <x:c r="D369" s="35" t="n">
        <x:f>Data!$AI369</x:f>
        <x:v>0</x:v>
      </x:c>
      <x:c r="E369" s="35" t="n">
        <x:f>B369-Results!$B$5</x:f>
        <x:v>2.093990755007704</x:v>
      </x:c>
      <x:c r="F369" s="35" t="n">
        <x:f>IF(A369=1,1,IF(A369=Results!$B$4,1,2))</x:f>
        <x:v>2</x:v>
      </x:c>
      <x:c r="G369" s="35" t="n">
        <x:f>IF(A369=1,"",B368)</x:f>
        <x:v>13</x:v>
      </x:c>
      <x:c r="H369" s="35" t="n">
        <x:f>IF(A369=Results!$B$4,"",B370)</x:f>
        <x:v>11</x:v>
      </x:c>
      <x:c r="I369" s="35" t="n">
        <x:f>IF(A369=1,H369,IF(A369=Results!$B$4,G369,AVERAGE(G369,H369)))</x:f>
        <x:v>12</x:v>
      </x:c>
      <x:c r="J369" s="35" t="n">
        <x:f>I369-Results!$B$5</x:f>
        <x:v>0.09399075500770415</x:v>
      </x:c>
      <x:c r="K369" s="35" t="n">
        <x:f>E369*J369</x:f>
        <x:v>0.19681577204232656</x:v>
      </x:c>
      <x:c r="L369" s="35" t="n">
        <x:f>E369^2</x:f>
        <x:v>4.384797282057735</x:v>
      </x:c>
      <x:c r="M369" s="35" t="n">
        <x:f>IF(Results!$B$8=0,"",K369/(Results!$B$8/Results!$B$4))</x:f>
        <x:v>0.018886352452293732</x:v>
      </x:c>
      <x:c r="N369" s="16" t="str">
        <x:f>IF(AND(E369&gt;0,J369&gt;0),"High-High",IF(AND(E369&lt;0,J369&lt;0),"Low-Low",IF(AND(E369&gt;0,J369&lt;0),"High-Low",IF(AND(E369&lt;0,J369&gt;0),"Low-High","Near Mean"))))</x:f>
        <x:v>High-High</x:v>
      </x:c>
    </x:row>
    <x:row r="370">
      <x:c r="A370" s="34" t="n">
        <x:f>ROW()-1</x:f>
        <x:v>369</x:v>
      </x:c>
      <x:c r="B370" s="35" t="n">
        <x:f>Data!$AG370</x:f>
        <x:v>11</x:v>
      </x:c>
      <x:c r="C370" s="35" t="n">
        <x:f>Data!$AH370</x:f>
        <x:v>369</x:v>
      </x:c>
      <x:c r="D370" s="35" t="n">
        <x:f>Data!$AI370</x:f>
        <x:v>0</x:v>
      </x:c>
      <x:c r="E370" s="35" t="n">
        <x:f>B370-Results!$B$5</x:f>
        <x:v>-0.9060092449922958</x:v>
      </x:c>
      <x:c r="F370" s="35" t="n">
        <x:f>IF(A370=1,1,IF(A370=Results!$B$4,1,2))</x:f>
        <x:v>2</x:v>
      </x:c>
      <x:c r="G370" s="35" t="n">
        <x:f>IF(A370=1,"",B369)</x:f>
        <x:v>14</x:v>
      </x:c>
      <x:c r="H370" s="35" t="n">
        <x:f>IF(A370=Results!$B$4,"",B371)</x:f>
        <x:v>11</x:v>
      </x:c>
      <x:c r="I370" s="35" t="n">
        <x:f>IF(A370=1,H370,IF(A370=Results!$B$4,G370,AVERAGE(G370,H370)))</x:f>
        <x:v>12.5</x:v>
      </x:c>
      <x:c r="J370" s="35" t="n">
        <x:f>I370-Results!$B$5</x:f>
        <x:v>0.5939907550077042</x:v>
      </x:c>
      <x:c r="K370" s="35" t="n">
        <x:f>E370*J370</x:f>
        <x:v>-0.5381611154769338</x:v>
      </x:c>
      <x:c r="L370" s="35" t="n">
        <x:f>E370^2</x:f>
        <x:v>0.82085275201151</x:v>
      </x:c>
      <x:c r="M370" s="35" t="n">
        <x:f>IF(Results!$B$8=0,"",K370/(Results!$B$8/Results!$B$4))</x:f>
        <x:v>-0.05164169719503528</x:v>
      </x:c>
      <x:c r="N370" s="16" t="str">
        <x:f>IF(AND(E370&gt;0,J370&gt;0),"High-High",IF(AND(E370&lt;0,J370&lt;0),"Low-Low",IF(AND(E370&gt;0,J370&lt;0),"High-Low",IF(AND(E370&lt;0,J370&gt;0),"Low-High","Near Mean"))))</x:f>
        <x:v>Low-High</x:v>
      </x:c>
    </x:row>
    <x:row r="371">
      <x:c r="A371" s="34" t="n">
        <x:f>ROW()-1</x:f>
        <x:v>370</x:v>
      </x:c>
      <x:c r="B371" s="35" t="n">
        <x:f>Data!$AG371</x:f>
        <x:v>11</x:v>
      </x:c>
      <x:c r="C371" s="35" t="n">
        <x:f>Data!$AH371</x:f>
        <x:v>370</x:v>
      </x:c>
      <x:c r="D371" s="35" t="n">
        <x:f>Data!$AI371</x:f>
        <x:v>0</x:v>
      </x:c>
      <x:c r="E371" s="35" t="n">
        <x:f>B371-Results!$B$5</x:f>
        <x:v>-0.9060092449922958</x:v>
      </x:c>
      <x:c r="F371" s="35" t="n">
        <x:f>IF(A371=1,1,IF(A371=Results!$B$4,1,2))</x:f>
        <x:v>2</x:v>
      </x:c>
      <x:c r="G371" s="35" t="n">
        <x:f>IF(A371=1,"",B370)</x:f>
        <x:v>11</x:v>
      </x:c>
      <x:c r="H371" s="35" t="n">
        <x:f>IF(A371=Results!$B$4,"",B372)</x:f>
        <x:v>9</x:v>
      </x:c>
      <x:c r="I371" s="35" t="n">
        <x:f>IF(A371=1,H371,IF(A371=Results!$B$4,G371,AVERAGE(G371,H371)))</x:f>
        <x:v>10</x:v>
      </x:c>
      <x:c r="J371" s="35" t="n">
        <x:f>I371-Results!$B$5</x:f>
        <x:v>-1.9060092449922958</x:v>
      </x:c>
      <x:c r="K371" s="35" t="n">
        <x:f>E371*J371</x:f>
        <x:v>1.7268619970038057</x:v>
      </x:c>
      <x:c r="L371" s="35" t="n">
        <x:f>E371^2</x:f>
        <x:v>0.82085275201151</x:v>
      </x:c>
      <x:c r="M371" s="35" t="n">
        <x:f>IF(Results!$B$8=0,"",K371/(Results!$B$8/Results!$B$4))</x:f>
        <x:v>0.16570889605773967</x:v>
      </x:c>
      <x:c r="N371" s="16" t="str">
        <x:f>IF(AND(E371&gt;0,J371&gt;0),"High-High",IF(AND(E371&lt;0,J371&lt;0),"Low-Low",IF(AND(E371&gt;0,J371&lt;0),"High-Low",IF(AND(E371&lt;0,J371&gt;0),"Low-High","Near Mean"))))</x:f>
        <x:v>Low-Low</x:v>
      </x:c>
    </x:row>
    <x:row r="372">
      <x:c r="A372" s="34" t="n">
        <x:f>ROW()-1</x:f>
        <x:v>371</x:v>
      </x:c>
      <x:c r="B372" s="35" t="n">
        <x:f>Data!$AG372</x:f>
        <x:v>9</x:v>
      </x:c>
      <x:c r="C372" s="35" t="n">
        <x:f>Data!$AH372</x:f>
        <x:v>371</x:v>
      </x:c>
      <x:c r="D372" s="35" t="n">
        <x:f>Data!$AI372</x:f>
        <x:v>0</x:v>
      </x:c>
      <x:c r="E372" s="35" t="n">
        <x:f>B372-Results!$B$5</x:f>
        <x:v>-2.906009244992296</x:v>
      </x:c>
      <x:c r="F372" s="35" t="n">
        <x:f>IF(A372=1,1,IF(A372=Results!$B$4,1,2))</x:f>
        <x:v>2</x:v>
      </x:c>
      <x:c r="G372" s="35" t="n">
        <x:f>IF(A372=1,"",B371)</x:f>
        <x:v>11</x:v>
      </x:c>
      <x:c r="H372" s="35" t="n">
        <x:f>IF(A372=Results!$B$4,"",B373)</x:f>
        <x:v>10</x:v>
      </x:c>
      <x:c r="I372" s="35" t="n">
        <x:f>IF(A372=1,H372,IF(A372=Results!$B$4,G372,AVERAGE(G372,H372)))</x:f>
        <x:v>10.5</x:v>
      </x:c>
      <x:c r="J372" s="35" t="n">
        <x:f>I372-Results!$B$5</x:f>
        <x:v>-1.4060092449922958</x:v>
      </x:c>
      <x:c r="K372" s="35" t="n">
        <x:f>E372*J372</x:f>
        <x:v>4.08587586449225</x:v>
      </x:c>
      <x:c r="L372" s="35" t="n">
        <x:f>E372^2</x:f>
        <x:v>8.444889731980693</x:v>
      </x:c>
      <x:c r="M372" s="35" t="n">
        <x:f>IF(Results!$B$8=0,"",K372/(Results!$B$8/Results!$B$4))</x:f>
        <x:v>0.3920787996427727</x:v>
      </x:c>
      <x:c r="N372" s="16" t="str">
        <x:f>IF(AND(E372&gt;0,J372&gt;0),"High-High",IF(AND(E372&lt;0,J372&lt;0),"Low-Low",IF(AND(E372&gt;0,J372&lt;0),"High-Low",IF(AND(E372&lt;0,J372&gt;0),"Low-High","Near Mean"))))</x:f>
        <x:v>Low-Low</x:v>
      </x:c>
    </x:row>
    <x:row r="373">
      <x:c r="A373" s="34" t="n">
        <x:f>ROW()-1</x:f>
        <x:v>372</x:v>
      </x:c>
      <x:c r="B373" s="35" t="n">
        <x:f>Data!$AG373</x:f>
        <x:v>10</x:v>
      </x:c>
      <x:c r="C373" s="35" t="n">
        <x:f>Data!$AH373</x:f>
        <x:v>372</x:v>
      </x:c>
      <x:c r="D373" s="35" t="n">
        <x:f>Data!$AI373</x:f>
        <x:v>0</x:v>
      </x:c>
      <x:c r="E373" s="35" t="n">
        <x:f>B373-Results!$B$5</x:f>
        <x:v>-1.9060092449922958</x:v>
      </x:c>
      <x:c r="F373" s="35" t="n">
        <x:f>IF(A373=1,1,IF(A373=Results!$B$4,1,2))</x:f>
        <x:v>2</x:v>
      </x:c>
      <x:c r="G373" s="35" t="n">
        <x:f>IF(A373=1,"",B372)</x:f>
        <x:v>9</x:v>
      </x:c>
      <x:c r="H373" s="35" t="n">
        <x:f>IF(A373=Results!$B$4,"",B374)</x:f>
        <x:v>13</x:v>
      </x:c>
      <x:c r="I373" s="35" t="n">
        <x:f>IF(A373=1,H373,IF(A373=Results!$B$4,G373,AVERAGE(G373,H373)))</x:f>
        <x:v>11</x:v>
      </x:c>
      <x:c r="J373" s="35" t="n">
        <x:f>I373-Results!$B$5</x:f>
        <x:v>-0.9060092449922958</x:v>
      </x:c>
      <x:c r="K373" s="35" t="n">
        <x:f>E373*J373</x:f>
        <x:v>1.7268619970038057</x:v>
      </x:c>
      <x:c r="L373" s="35" t="n">
        <x:f>E373^2</x:f>
        <x:v>3.6328712419961016</x:v>
      </x:c>
      <x:c r="M373" s="35" t="n">
        <x:f>IF(Results!$B$8=0,"",K373/(Results!$B$8/Results!$B$4))</x:f>
        <x:v>0.16570889605773967</x:v>
      </x:c>
      <x:c r="N373" s="16" t="str">
        <x:f>IF(AND(E373&gt;0,J373&gt;0),"High-High",IF(AND(E373&lt;0,J373&lt;0),"Low-Low",IF(AND(E373&gt;0,J373&lt;0),"High-Low",IF(AND(E373&lt;0,J373&gt;0),"Low-High","Near Mean"))))</x:f>
        <x:v>Low-Low</x:v>
      </x:c>
    </x:row>
    <x:row r="374">
      <x:c r="A374" s="34" t="n">
        <x:f>ROW()-1</x:f>
        <x:v>373</x:v>
      </x:c>
      <x:c r="B374" s="35" t="n">
        <x:f>Data!$AG374</x:f>
        <x:v>13</x:v>
      </x:c>
      <x:c r="C374" s="35" t="n">
        <x:f>Data!$AH374</x:f>
        <x:v>373</x:v>
      </x:c>
      <x:c r="D374" s="35" t="n">
        <x:f>Data!$AI374</x:f>
        <x:v>0</x:v>
      </x:c>
      <x:c r="E374" s="35" t="n">
        <x:f>B374-Results!$B$5</x:f>
        <x:v>1.0939907550077042</x:v>
      </x:c>
      <x:c r="F374" s="35" t="n">
        <x:f>IF(A374=1,1,IF(A374=Results!$B$4,1,2))</x:f>
        <x:v>2</x:v>
      </x:c>
      <x:c r="G374" s="35" t="n">
        <x:f>IF(A374=1,"",B373)</x:f>
        <x:v>10</x:v>
      </x:c>
      <x:c r="H374" s="35" t="n">
        <x:f>IF(A374=Results!$B$4,"",B375)</x:f>
        <x:v>10</x:v>
      </x:c>
      <x:c r="I374" s="35" t="n">
        <x:f>IF(A374=1,H374,IF(A374=Results!$B$4,G374,AVERAGE(G374,H374)))</x:f>
        <x:v>10</x:v>
      </x:c>
      <x:c r="J374" s="35" t="n">
        <x:f>I374-Results!$B$5</x:f>
        <x:v>-1.9060092449922958</x:v>
      </x:c>
      <x:c r="K374" s="35" t="n">
        <x:f>E374*J374</x:f>
        <x:v>-2.085156492980786</x:v>
      </x:c>
      <x:c r="L374" s="35" t="n">
        <x:f>E374^2</x:f>
        <x:v>1.1968157720423265</x:v>
      </x:c>
      <x:c r="M374" s="35" t="n">
        <x:f>IF(Results!$B$8=0,"",K374/(Results!$B$8/Results!$B$4))</x:f>
        <x:v>-0.20009067381121629</x:v>
      </x:c>
      <x:c r="N374" s="16" t="str">
        <x:f>IF(AND(E374&gt;0,J374&gt;0),"High-High",IF(AND(E374&lt;0,J374&lt;0),"Low-Low",IF(AND(E374&gt;0,J374&lt;0),"High-Low",IF(AND(E374&lt;0,J374&gt;0),"Low-High","Near Mean"))))</x:f>
        <x:v>High-Low</x:v>
      </x:c>
    </x:row>
    <x:row r="375">
      <x:c r="A375" s="34" t="n">
        <x:f>ROW()-1</x:f>
        <x:v>374</x:v>
      </x:c>
      <x:c r="B375" s="35" t="n">
        <x:f>Data!$AG375</x:f>
        <x:v>10</x:v>
      </x:c>
      <x:c r="C375" s="35" t="n">
        <x:f>Data!$AH375</x:f>
        <x:v>374</x:v>
      </x:c>
      <x:c r="D375" s="35" t="n">
        <x:f>Data!$AI375</x:f>
        <x:v>0</x:v>
      </x:c>
      <x:c r="E375" s="35" t="n">
        <x:f>B375-Results!$B$5</x:f>
        <x:v>-1.9060092449922958</x:v>
      </x:c>
      <x:c r="F375" s="35" t="n">
        <x:f>IF(A375=1,1,IF(A375=Results!$B$4,1,2))</x:f>
        <x:v>2</x:v>
      </x:c>
      <x:c r="G375" s="35" t="n">
        <x:f>IF(A375=1,"",B374)</x:f>
        <x:v>13</x:v>
      </x:c>
      <x:c r="H375" s="35" t="n">
        <x:f>IF(A375=Results!$B$4,"",B376)</x:f>
        <x:v>17</x:v>
      </x:c>
      <x:c r="I375" s="35" t="n">
        <x:f>IF(A375=1,H375,IF(A375=Results!$B$4,G375,AVERAGE(G375,H375)))</x:f>
        <x:v>15</x:v>
      </x:c>
      <x:c r="J375" s="35" t="n">
        <x:f>I375-Results!$B$5</x:f>
        <x:v>3.093990755007704</x:v>
      </x:c>
      <x:c r="K375" s="35" t="n">
        <x:f>E375*J375</x:f>
        <x:v>-5.897174982965377</x:v>
      </x:c>
      <x:c r="L375" s="35" t="n">
        <x:f>E375^2</x:f>
        <x:v>3.6328712419961016</x:v>
      </x:c>
      <x:c r="M375" s="35" t="n">
        <x:f>IF(Results!$B$8=0,"",K375/(Results!$B$8/Results!$B$4))</x:f>
        <x:v>-0.5658902436801722</x:v>
      </x:c>
      <x:c r="N375" s="16" t="str">
        <x:f>IF(AND(E375&gt;0,J375&gt;0),"High-High",IF(AND(E375&lt;0,J375&lt;0),"Low-Low",IF(AND(E375&gt;0,J375&lt;0),"High-Low",IF(AND(E375&lt;0,J375&gt;0),"Low-High","Near Mean"))))</x:f>
        <x:v>Low-High</x:v>
      </x:c>
    </x:row>
    <x:row r="376">
      <x:c r="A376" s="34" t="n">
        <x:f>ROW()-1</x:f>
        <x:v>375</x:v>
      </x:c>
      <x:c r="B376" s="35" t="n">
        <x:f>Data!$AG376</x:f>
        <x:v>17</x:v>
      </x:c>
      <x:c r="C376" s="35" t="n">
        <x:f>Data!$AH376</x:f>
        <x:v>375</x:v>
      </x:c>
      <x:c r="D376" s="35" t="n">
        <x:f>Data!$AI376</x:f>
        <x:v>0</x:v>
      </x:c>
      <x:c r="E376" s="35" t="n">
        <x:f>B376-Results!$B$5</x:f>
        <x:v>5.093990755007704</x:v>
      </x:c>
      <x:c r="F376" s="35" t="n">
        <x:f>IF(A376=1,1,IF(A376=Results!$B$4,1,2))</x:f>
        <x:v>2</x:v>
      </x:c>
      <x:c r="G376" s="35" t="n">
        <x:f>IF(A376=1,"",B375)</x:f>
        <x:v>10</x:v>
      </x:c>
      <x:c r="H376" s="35" t="n">
        <x:f>IF(A376=Results!$B$4,"",B377)</x:f>
        <x:v>15</x:v>
      </x:c>
      <x:c r="I376" s="35" t="n">
        <x:f>IF(A376=1,H376,IF(A376=Results!$B$4,G376,AVERAGE(G376,H376)))</x:f>
        <x:v>12.5</x:v>
      </x:c>
      <x:c r="J376" s="35" t="n">
        <x:f>I376-Results!$B$5</x:f>
        <x:v>0.5939907550077042</x:v>
      </x:c>
      <x:c r="K376" s="35" t="n">
        <x:f>E376*J376</x:f>
        <x:v>3.025783414569291</x:v>
      </x:c>
      <x:c r="L376" s="35" t="n">
        <x:f>E376^2</x:f>
        <x:v>25.94874181210396</x:v>
      </x:c>
      <x:c r="M376" s="35" t="n">
        <x:f>IF(Results!$B$8=0,"",K376/(Results!$B$8/Results!$B$4))</x:f>
        <x:v>0.2903528076986167</x:v>
      </x:c>
      <x:c r="N376" s="16" t="str">
        <x:f>IF(AND(E376&gt;0,J376&gt;0),"High-High",IF(AND(E376&lt;0,J376&lt;0),"Low-Low",IF(AND(E376&gt;0,J376&lt;0),"High-Low",IF(AND(E376&lt;0,J376&gt;0),"Low-High","Near Mean"))))</x:f>
        <x:v>High-High</x:v>
      </x:c>
    </x:row>
    <x:row r="377">
      <x:c r="A377" s="34" t="n">
        <x:f>ROW()-1</x:f>
        <x:v>376</x:v>
      </x:c>
      <x:c r="B377" s="35" t="n">
        <x:f>Data!$AG377</x:f>
        <x:v>15</x:v>
      </x:c>
      <x:c r="C377" s="35" t="n">
        <x:f>Data!$AH377</x:f>
        <x:v>376</x:v>
      </x:c>
      <x:c r="D377" s="35" t="n">
        <x:f>Data!$AI377</x:f>
        <x:v>0</x:v>
      </x:c>
      <x:c r="E377" s="35" t="n">
        <x:f>B377-Results!$B$5</x:f>
        <x:v>3.093990755007704</x:v>
      </x:c>
      <x:c r="F377" s="35" t="n">
        <x:f>IF(A377=1,1,IF(A377=Results!$B$4,1,2))</x:f>
        <x:v>2</x:v>
      </x:c>
      <x:c r="G377" s="35" t="n">
        <x:f>IF(A377=1,"",B376)</x:f>
        <x:v>17</x:v>
      </x:c>
      <x:c r="H377" s="35" t="n">
        <x:f>IF(A377=Results!$B$4,"",B378)</x:f>
        <x:v>14</x:v>
      </x:c>
      <x:c r="I377" s="35" t="n">
        <x:f>IF(A377=1,H377,IF(A377=Results!$B$4,G377,AVERAGE(G377,H377)))</x:f>
        <x:v>15.5</x:v>
      </x:c>
      <x:c r="J377" s="35" t="n">
        <x:f>I377-Results!$B$5</x:f>
        <x:v>3.593990755007704</x:v>
      </x:c>
      <x:c r="K377" s="35" t="n">
        <x:f>E377*J377</x:f>
        <x:v>11.119774169576996</x:v>
      </x:c>
      <x:c r="L377" s="35" t="n">
        <x:f>E377^2</x:f>
        <x:v>9.572778792073143</x:v>
      </x:c>
      <x:c r="M377" s="35" t="n">
        <x:f>IF(Results!$B$8=0,"",K377/(Results!$B$8/Results!$B$4))</x:f>
        <x:v>1.0670484990978186</x:v>
      </x:c>
      <x:c r="N377" s="16" t="str">
        <x:f>IF(AND(E377&gt;0,J377&gt;0),"High-High",IF(AND(E377&lt;0,J377&lt;0),"Low-Low",IF(AND(E377&gt;0,J377&lt;0),"High-Low",IF(AND(E377&lt;0,J377&gt;0),"Low-High","Near Mean"))))</x:f>
        <x:v>High-High</x:v>
      </x:c>
    </x:row>
    <x:row r="378">
      <x:c r="A378" s="34" t="n">
        <x:f>ROW()-1</x:f>
        <x:v>377</x:v>
      </x:c>
      <x:c r="B378" s="35" t="n">
        <x:f>Data!$AG378</x:f>
        <x:v>14</x:v>
      </x:c>
      <x:c r="C378" s="35" t="n">
        <x:f>Data!$AH378</x:f>
        <x:v>377</x:v>
      </x:c>
      <x:c r="D378" s="35" t="n">
        <x:f>Data!$AI378</x:f>
        <x:v>0</x:v>
      </x:c>
      <x:c r="E378" s="35" t="n">
        <x:f>B378-Results!$B$5</x:f>
        <x:v>2.093990755007704</x:v>
      </x:c>
      <x:c r="F378" s="35" t="n">
        <x:f>IF(A378=1,1,IF(A378=Results!$B$4,1,2))</x:f>
        <x:v>2</x:v>
      </x:c>
      <x:c r="G378" s="35" t="n">
        <x:f>IF(A378=1,"",B377)</x:f>
        <x:v>15</x:v>
      </x:c>
      <x:c r="H378" s="35" t="n">
        <x:f>IF(A378=Results!$B$4,"",B379)</x:f>
        <x:v>13</x:v>
      </x:c>
      <x:c r="I378" s="35" t="n">
        <x:f>IF(A378=1,H378,IF(A378=Results!$B$4,G378,AVERAGE(G378,H378)))</x:f>
        <x:v>14</x:v>
      </x:c>
      <x:c r="J378" s="35" t="n">
        <x:f>I378-Results!$B$5</x:f>
        <x:v>2.093990755007704</x:v>
      </x:c>
      <x:c r="K378" s="35" t="n">
        <x:f>E378*J378</x:f>
        <x:v>4.384797282057735</x:v>
      </x:c>
      <x:c r="L378" s="35" t="n">
        <x:f>E378^2</x:f>
        <x:v>4.384797282057735</x:v>
      </x:c>
      <x:c r="M378" s="35" t="n">
        <x:f>IF(Results!$B$8=0,"",K378/(Results!$B$8/Results!$B$4))</x:f>
        <x:v>0.42076316365028177</x:v>
      </x:c>
      <x:c r="N378" s="16" t="str">
        <x:f>IF(AND(E378&gt;0,J378&gt;0),"High-High",IF(AND(E378&lt;0,J378&lt;0),"Low-Low",IF(AND(E378&gt;0,J378&lt;0),"High-Low",IF(AND(E378&lt;0,J378&gt;0),"Low-High","Near Mean"))))</x:f>
        <x:v>High-High</x:v>
      </x:c>
    </x:row>
    <x:row r="379">
      <x:c r="A379" s="34" t="n">
        <x:f>ROW()-1</x:f>
        <x:v>378</x:v>
      </x:c>
      <x:c r="B379" s="35" t="n">
        <x:f>Data!$AG379</x:f>
        <x:v>13</x:v>
      </x:c>
      <x:c r="C379" s="35" t="n">
        <x:f>Data!$AH379</x:f>
        <x:v>378</x:v>
      </x:c>
      <x:c r="D379" s="35" t="n">
        <x:f>Data!$AI379</x:f>
        <x:v>0</x:v>
      </x:c>
      <x:c r="E379" s="35" t="n">
        <x:f>B379-Results!$B$5</x:f>
        <x:v>1.0939907550077042</x:v>
      </x:c>
      <x:c r="F379" s="35" t="n">
        <x:f>IF(A379=1,1,IF(A379=Results!$B$4,1,2))</x:f>
        <x:v>2</x:v>
      </x:c>
      <x:c r="G379" s="35" t="n">
        <x:f>IF(A379=1,"",B378)</x:f>
        <x:v>14</x:v>
      </x:c>
      <x:c r="H379" s="35" t="n">
        <x:f>IF(A379=Results!$B$4,"",B380)</x:f>
        <x:v>17</x:v>
      </x:c>
      <x:c r="I379" s="35" t="n">
        <x:f>IF(A379=1,H379,IF(A379=Results!$B$4,G379,AVERAGE(G379,H379)))</x:f>
        <x:v>15.5</x:v>
      </x:c>
      <x:c r="J379" s="35" t="n">
        <x:f>I379-Results!$B$5</x:f>
        <x:v>3.593990755007704</x:v>
      </x:c>
      <x:c r="K379" s="35" t="n">
        <x:f>E379*J379</x:f>
        <x:v>3.931792659561587</x:v>
      </x:c>
      <x:c r="L379" s="35" t="n">
        <x:f>E379^2</x:f>
        <x:v>1.1968157720423265</x:v>
      </x:c>
      <x:c r="M379" s="35" t="n">
        <x:f>IF(Results!$B$8=0,"",K379/(Results!$B$8/Results!$B$4))</x:f>
        <x:v>0.3772930449997267</x:v>
      </x:c>
      <x:c r="N379" s="16" t="str">
        <x:f>IF(AND(E379&gt;0,J379&gt;0),"High-High",IF(AND(E379&lt;0,J379&lt;0),"Low-Low",IF(AND(E379&gt;0,J379&lt;0),"High-Low",IF(AND(E379&lt;0,J379&gt;0),"Low-High","Near Mean"))))</x:f>
        <x:v>High-High</x:v>
      </x:c>
    </x:row>
    <x:row r="380">
      <x:c r="A380" s="34" t="n">
        <x:f>ROW()-1</x:f>
        <x:v>379</x:v>
      </x:c>
      <x:c r="B380" s="35" t="n">
        <x:f>Data!$AG380</x:f>
        <x:v>17</x:v>
      </x:c>
      <x:c r="C380" s="35" t="n">
        <x:f>Data!$AH380</x:f>
        <x:v>379</x:v>
      </x:c>
      <x:c r="D380" s="35" t="n">
        <x:f>Data!$AI380</x:f>
        <x:v>0</x:v>
      </x:c>
      <x:c r="E380" s="35" t="n">
        <x:f>B380-Results!$B$5</x:f>
        <x:v>5.093990755007704</x:v>
      </x:c>
      <x:c r="F380" s="35" t="n">
        <x:f>IF(A380=1,1,IF(A380=Results!$B$4,1,2))</x:f>
        <x:v>2</x:v>
      </x:c>
      <x:c r="G380" s="35" t="n">
        <x:f>IF(A380=1,"",B379)</x:f>
        <x:v>13</x:v>
      </x:c>
      <x:c r="H380" s="35" t="n">
        <x:f>IF(A380=Results!$B$4,"",B381)</x:f>
        <x:v>10</x:v>
      </x:c>
      <x:c r="I380" s="35" t="n">
        <x:f>IF(A380=1,H380,IF(A380=Results!$B$4,G380,AVERAGE(G380,H380)))</x:f>
        <x:v>11.5</x:v>
      </x:c>
      <x:c r="J380" s="35" t="n">
        <x:f>I380-Results!$B$5</x:f>
        <x:v>-0.40600924499229585</x:v>
      </x:c>
      <x:c r="K380" s="35" t="n">
        <x:f>E380*J380</x:f>
        <x:v>-2.068207340438413</x:v>
      </x:c>
      <x:c r="L380" s="35" t="n">
        <x:f>E380^2</x:f>
        <x:v>25.94874181210396</x:v>
      </x:c>
      <x:c r="M380" s="35" t="n">
        <x:f>IF(Results!$B$8=0,"",K380/(Results!$B$8/Results!$B$4))</x:f>
        <x:v>-0.19846424080048122</x:v>
      </x:c>
      <x:c r="N380" s="16" t="str">
        <x:f>IF(AND(E380&gt;0,J380&gt;0),"High-High",IF(AND(E380&lt;0,J380&lt;0),"Low-Low",IF(AND(E380&gt;0,J380&lt;0),"High-Low",IF(AND(E380&lt;0,J380&gt;0),"Low-High","Near Mean"))))</x:f>
        <x:v>High-Low</x:v>
      </x:c>
    </x:row>
    <x:row r="381">
      <x:c r="A381" s="34" t="n">
        <x:f>ROW()-1</x:f>
        <x:v>380</x:v>
      </x:c>
      <x:c r="B381" s="35" t="n">
        <x:f>Data!$AG381</x:f>
        <x:v>10</x:v>
      </x:c>
      <x:c r="C381" s="35" t="n">
        <x:f>Data!$AH381</x:f>
        <x:v>380</x:v>
      </x:c>
      <x:c r="D381" s="35" t="n">
        <x:f>Data!$AI381</x:f>
        <x:v>0</x:v>
      </x:c>
      <x:c r="E381" s="35" t="n">
        <x:f>B381-Results!$B$5</x:f>
        <x:v>-1.9060092449922958</x:v>
      </x:c>
      <x:c r="F381" s="35" t="n">
        <x:f>IF(A381=1,1,IF(A381=Results!$B$4,1,2))</x:f>
        <x:v>2</x:v>
      </x:c>
      <x:c r="G381" s="35" t="n">
        <x:f>IF(A381=1,"",B380)</x:f>
        <x:v>17</x:v>
      </x:c>
      <x:c r="H381" s="35" t="n">
        <x:f>IF(A381=Results!$B$4,"",B382)</x:f>
        <x:v>13</x:v>
      </x:c>
      <x:c r="I381" s="35" t="n">
        <x:f>IF(A381=1,H381,IF(A381=Results!$B$4,G381,AVERAGE(G381,H381)))</x:f>
        <x:v>15</x:v>
      </x:c>
      <x:c r="J381" s="35" t="n">
        <x:f>I381-Results!$B$5</x:f>
        <x:v>3.093990755007704</x:v>
      </x:c>
      <x:c r="K381" s="35" t="n">
        <x:f>E381*J381</x:f>
        <x:v>-5.897174982965377</x:v>
      </x:c>
      <x:c r="L381" s="35" t="n">
        <x:f>E381^2</x:f>
        <x:v>3.6328712419961016</x:v>
      </x:c>
      <x:c r="M381" s="35" t="n">
        <x:f>IF(Results!$B$8=0,"",K381/(Results!$B$8/Results!$B$4))</x:f>
        <x:v>-0.5658902436801722</x:v>
      </x:c>
      <x:c r="N381" s="16" t="str">
        <x:f>IF(AND(E381&gt;0,J381&gt;0),"High-High",IF(AND(E381&lt;0,J381&lt;0),"Low-Low",IF(AND(E381&gt;0,J381&lt;0),"High-Low",IF(AND(E381&lt;0,J381&gt;0),"Low-High","Near Mean"))))</x:f>
        <x:v>Low-High</x:v>
      </x:c>
    </x:row>
    <x:row r="382">
      <x:c r="A382" s="34" t="n">
        <x:f>ROW()-1</x:f>
        <x:v>381</x:v>
      </x:c>
      <x:c r="B382" s="35" t="n">
        <x:f>Data!$AG382</x:f>
        <x:v>13</x:v>
      </x:c>
      <x:c r="C382" s="35" t="n">
        <x:f>Data!$AH382</x:f>
        <x:v>381</x:v>
      </x:c>
      <x:c r="D382" s="35" t="n">
        <x:f>Data!$AI382</x:f>
        <x:v>0</x:v>
      </x:c>
      <x:c r="E382" s="35" t="n">
        <x:f>B382-Results!$B$5</x:f>
        <x:v>1.0939907550077042</x:v>
      </x:c>
      <x:c r="F382" s="35" t="n">
        <x:f>IF(A382=1,1,IF(A382=Results!$B$4,1,2))</x:f>
        <x:v>2</x:v>
      </x:c>
      <x:c r="G382" s="35" t="n">
        <x:f>IF(A382=1,"",B381)</x:f>
        <x:v>10</x:v>
      </x:c>
      <x:c r="H382" s="35" t="n">
        <x:f>IF(A382=Results!$B$4,"",B383)</x:f>
        <x:v>15</x:v>
      </x:c>
      <x:c r="I382" s="35" t="n">
        <x:f>IF(A382=1,H382,IF(A382=Results!$B$4,G382,AVERAGE(G382,H382)))</x:f>
        <x:v>12.5</x:v>
      </x:c>
      <x:c r="J382" s="35" t="n">
        <x:f>I382-Results!$B$5</x:f>
        <x:v>0.5939907550077042</x:v>
      </x:c>
      <x:c r="K382" s="35" t="n">
        <x:f>E382*J382</x:f>
        <x:v>0.6498203945384745</x:v>
      </x:c>
      <x:c r="L382" s="35" t="n">
        <x:f>E382^2</x:f>
        <x:v>1.1968157720423265</x:v>
      </x:c>
      <x:c r="M382" s="35" t="n">
        <x:f>IF(Results!$B$8=0,"",K382/(Results!$B$8/Results!$B$4))</x:f>
        <x:v>0.062356471102848726</x:v>
      </x:c>
      <x:c r="N382" s="16" t="str">
        <x:f>IF(AND(E382&gt;0,J382&gt;0),"High-High",IF(AND(E382&lt;0,J382&lt;0),"Low-Low",IF(AND(E382&gt;0,J382&lt;0),"High-Low",IF(AND(E382&lt;0,J382&gt;0),"Low-High","Near Mean"))))</x:f>
        <x:v>High-High</x:v>
      </x:c>
    </x:row>
    <x:row r="383">
      <x:c r="A383" s="34" t="n">
        <x:f>ROW()-1</x:f>
        <x:v>382</x:v>
      </x:c>
      <x:c r="B383" s="35" t="n">
        <x:f>Data!$AG383</x:f>
        <x:v>15</x:v>
      </x:c>
      <x:c r="C383" s="35" t="n">
        <x:f>Data!$AH383</x:f>
        <x:v>382</x:v>
      </x:c>
      <x:c r="D383" s="35" t="n">
        <x:f>Data!$AI383</x:f>
        <x:v>0</x:v>
      </x:c>
      <x:c r="E383" s="35" t="n">
        <x:f>B383-Results!$B$5</x:f>
        <x:v>3.093990755007704</x:v>
      </x:c>
      <x:c r="F383" s="35" t="n">
        <x:f>IF(A383=1,1,IF(A383=Results!$B$4,1,2))</x:f>
        <x:v>2</x:v>
      </x:c>
      <x:c r="G383" s="35" t="n">
        <x:f>IF(A383=1,"",B382)</x:f>
        <x:v>13</x:v>
      </x:c>
      <x:c r="H383" s="35" t="n">
        <x:f>IF(A383=Results!$B$4,"",B384)</x:f>
        <x:v>11</x:v>
      </x:c>
      <x:c r="I383" s="35" t="n">
        <x:f>IF(A383=1,H383,IF(A383=Results!$B$4,G383,AVERAGE(G383,H383)))</x:f>
        <x:v>12</x:v>
      </x:c>
      <x:c r="J383" s="35" t="n">
        <x:f>I383-Results!$B$5</x:f>
        <x:v>0.09399075500770415</x:v>
      </x:c>
      <x:c r="K383" s="35" t="n">
        <x:f>E383*J383</x:f>
        <x:v>0.29080652705003074</x:v>
      </x:c>
      <x:c r="L383" s="35" t="n">
        <x:f>E383^2</x:f>
        <x:v>9.572778792073143</x:v>
      </x:c>
      <x:c r="M383" s="35" t="n">
        <x:f>IF(Results!$B$8=0,"",K383/(Results!$B$8/Results!$B$4))</x:f>
        <x:v>0.02790566278455174</x:v>
      </x:c>
      <x:c r="N383" s="16" t="str">
        <x:f>IF(AND(E383&gt;0,J383&gt;0),"High-High",IF(AND(E383&lt;0,J383&lt;0),"Low-Low",IF(AND(E383&gt;0,J383&lt;0),"High-Low",IF(AND(E383&lt;0,J383&gt;0),"Low-High","Near Mean"))))</x:f>
        <x:v>High-High</x:v>
      </x:c>
    </x:row>
    <x:row r="384">
      <x:c r="A384" s="34" t="n">
        <x:f>ROW()-1</x:f>
        <x:v>383</x:v>
      </x:c>
      <x:c r="B384" s="35" t="n">
        <x:f>Data!$AG384</x:f>
        <x:v>11</x:v>
      </x:c>
      <x:c r="C384" s="35" t="n">
        <x:f>Data!$AH384</x:f>
        <x:v>383</x:v>
      </x:c>
      <x:c r="D384" s="35" t="n">
        <x:f>Data!$AI384</x:f>
        <x:v>0</x:v>
      </x:c>
      <x:c r="E384" s="35" t="n">
        <x:f>B384-Results!$B$5</x:f>
        <x:v>-0.9060092449922958</x:v>
      </x:c>
      <x:c r="F384" s="35" t="n">
        <x:f>IF(A384=1,1,IF(A384=Results!$B$4,1,2))</x:f>
        <x:v>2</x:v>
      </x:c>
      <x:c r="G384" s="35" t="n">
        <x:f>IF(A384=1,"",B383)</x:f>
        <x:v>15</x:v>
      </x:c>
      <x:c r="H384" s="35" t="n">
        <x:f>IF(A384=Results!$B$4,"",B385)</x:f>
        <x:v>12</x:v>
      </x:c>
      <x:c r="I384" s="35" t="n">
        <x:f>IF(A384=1,H384,IF(A384=Results!$B$4,G384,AVERAGE(G384,H384)))</x:f>
        <x:v>13.5</x:v>
      </x:c>
      <x:c r="J384" s="35" t="n">
        <x:f>I384-Results!$B$5</x:f>
        <x:v>1.5939907550077042</x:v>
      </x:c>
      <x:c r="K384" s="35" t="n">
        <x:f>E384*J384</x:f>
        <x:v>-1.4441703604692298</x:v>
      </x:c>
      <x:c r="L384" s="35" t="n">
        <x:f>E384^2</x:f>
        <x:v>0.82085275201151</x:v>
      </x:c>
      <x:c r="M384" s="35" t="n">
        <x:f>IF(Results!$B$8=0,"",K384/(Results!$B$8/Results!$B$4))</x:f>
        <x:v>-0.13858193449614528</x:v>
      </x:c>
      <x:c r="N384" s="16" t="str">
        <x:f>IF(AND(E384&gt;0,J384&gt;0),"High-High",IF(AND(E384&lt;0,J384&lt;0),"Low-Low",IF(AND(E384&gt;0,J384&lt;0),"High-Low",IF(AND(E384&lt;0,J384&gt;0),"Low-High","Near Mean"))))</x:f>
        <x:v>Low-High</x:v>
      </x:c>
    </x:row>
    <x:row r="385">
      <x:c r="A385" s="34" t="n">
        <x:f>ROW()-1</x:f>
        <x:v>384</x:v>
      </x:c>
      <x:c r="B385" s="35" t="n">
        <x:f>Data!$AG385</x:f>
        <x:v>12</x:v>
      </x:c>
      <x:c r="C385" s="35" t="n">
        <x:f>Data!$AH385</x:f>
        <x:v>384</x:v>
      </x:c>
      <x:c r="D385" s="35" t="n">
        <x:f>Data!$AI385</x:f>
        <x:v>0</x:v>
      </x:c>
      <x:c r="E385" s="35" t="n">
        <x:f>B385-Results!$B$5</x:f>
        <x:v>0.09399075500770415</x:v>
      </x:c>
      <x:c r="F385" s="35" t="n">
        <x:f>IF(A385=1,1,IF(A385=Results!$B$4,1,2))</x:f>
        <x:v>2</x:v>
      </x:c>
      <x:c r="G385" s="35" t="n">
        <x:f>IF(A385=1,"",B384)</x:f>
        <x:v>11</x:v>
      </x:c>
      <x:c r="H385" s="35" t="n">
        <x:f>IF(A385=Results!$B$4,"",B386)</x:f>
        <x:v>10</x:v>
      </x:c>
      <x:c r="I385" s="35" t="n">
        <x:f>IF(A385=1,H385,IF(A385=Results!$B$4,G385,AVERAGE(G385,H385)))</x:f>
        <x:v>10.5</x:v>
      </x:c>
      <x:c r="J385" s="35" t="n">
        <x:f>I385-Results!$B$5</x:f>
        <x:v>-1.4060092449922958</x:v>
      </x:c>
      <x:c r="K385" s="35" t="n">
        <x:f>E385*J385</x:f>
        <x:v>-0.13215187048463797</x:v>
      </x:c>
      <x:c r="L385" s="35" t="n">
        <x:f>E385^2</x:f>
        <x:v>0.008834262026918263</x:v>
      </x:c>
      <x:c r="M385" s="35" t="n">
        <x:f>IF(Results!$B$8=0,"",K385/(Results!$B$8/Results!$B$4))</x:f>
        <x:v>-0.012681233710609295</x:v>
      </x:c>
      <x:c r="N385" s="16" t="str">
        <x:f>IF(AND(E385&gt;0,J385&gt;0),"High-High",IF(AND(E385&lt;0,J385&lt;0),"Low-Low",IF(AND(E385&gt;0,J385&lt;0),"High-Low",IF(AND(E385&lt;0,J385&gt;0),"Low-High","Near Mean"))))</x:f>
        <x:v>High-Low</x:v>
      </x:c>
    </x:row>
    <x:row r="386">
      <x:c r="A386" s="34" t="n">
        <x:f>ROW()-1</x:f>
        <x:v>385</x:v>
      </x:c>
      <x:c r="B386" s="35" t="n">
        <x:f>Data!$AG386</x:f>
        <x:v>10</x:v>
      </x:c>
      <x:c r="C386" s="35" t="n">
        <x:f>Data!$AH386</x:f>
        <x:v>385</x:v>
      </x:c>
      <x:c r="D386" s="35" t="n">
        <x:f>Data!$AI386</x:f>
        <x:v>0</x:v>
      </x:c>
      <x:c r="E386" s="35" t="n">
        <x:f>B386-Results!$B$5</x:f>
        <x:v>-1.9060092449922958</x:v>
      </x:c>
      <x:c r="F386" s="35" t="n">
        <x:f>IF(A386=1,1,IF(A386=Results!$B$4,1,2))</x:f>
        <x:v>2</x:v>
      </x:c>
      <x:c r="G386" s="35" t="n">
        <x:f>IF(A386=1,"",B385)</x:f>
        <x:v>12</x:v>
      </x:c>
      <x:c r="H386" s="35" t="n">
        <x:f>IF(A386=Results!$B$4,"",B387)</x:f>
        <x:v>10</x:v>
      </x:c>
      <x:c r="I386" s="35" t="n">
        <x:f>IF(A386=1,H386,IF(A386=Results!$B$4,G386,AVERAGE(G386,H386)))</x:f>
        <x:v>11</x:v>
      </x:c>
      <x:c r="J386" s="35" t="n">
        <x:f>I386-Results!$B$5</x:f>
        <x:v>-0.9060092449922958</x:v>
      </x:c>
      <x:c r="K386" s="35" t="n">
        <x:f>E386*J386</x:f>
        <x:v>1.7268619970038057</x:v>
      </x:c>
      <x:c r="L386" s="35" t="n">
        <x:f>E386^2</x:f>
        <x:v>3.6328712419961016</x:v>
      </x:c>
      <x:c r="M386" s="35" t="n">
        <x:f>IF(Results!$B$8=0,"",K386/(Results!$B$8/Results!$B$4))</x:f>
        <x:v>0.16570889605773967</x:v>
      </x:c>
      <x:c r="N386" s="16" t="str">
        <x:f>IF(AND(E386&gt;0,J386&gt;0),"High-High",IF(AND(E386&lt;0,J386&lt;0),"Low-Low",IF(AND(E386&gt;0,J386&lt;0),"High-Low",IF(AND(E386&lt;0,J386&gt;0),"Low-High","Near Mean"))))</x:f>
        <x:v>Low-Low</x:v>
      </x:c>
    </x:row>
    <x:row r="387">
      <x:c r="A387" s="34" t="n">
        <x:f>ROW()-1</x:f>
        <x:v>386</x:v>
      </x:c>
      <x:c r="B387" s="35" t="n">
        <x:f>Data!$AG387</x:f>
        <x:v>10</x:v>
      </x:c>
      <x:c r="C387" s="35" t="n">
        <x:f>Data!$AH387</x:f>
        <x:v>386</x:v>
      </x:c>
      <x:c r="D387" s="35" t="n">
        <x:f>Data!$AI387</x:f>
        <x:v>0</x:v>
      </x:c>
      <x:c r="E387" s="35" t="n">
        <x:f>B387-Results!$B$5</x:f>
        <x:v>-1.9060092449922958</x:v>
      </x:c>
      <x:c r="F387" s="35" t="n">
        <x:f>IF(A387=1,1,IF(A387=Results!$B$4,1,2))</x:f>
        <x:v>2</x:v>
      </x:c>
      <x:c r="G387" s="35" t="n">
        <x:f>IF(A387=1,"",B386)</x:f>
        <x:v>10</x:v>
      </x:c>
      <x:c r="H387" s="35" t="n">
        <x:f>IF(A387=Results!$B$4,"",B388)</x:f>
        <x:v>15</x:v>
      </x:c>
      <x:c r="I387" s="35" t="n">
        <x:f>IF(A387=1,H387,IF(A387=Results!$B$4,G387,AVERAGE(G387,H387)))</x:f>
        <x:v>12.5</x:v>
      </x:c>
      <x:c r="J387" s="35" t="n">
        <x:f>I387-Results!$B$5</x:f>
        <x:v>0.5939907550077042</x:v>
      </x:c>
      <x:c r="K387" s="35" t="n">
        <x:f>E387*J387</x:f>
        <x:v>-1.132151870484638</x:v>
      </x:c>
      <x:c r="L387" s="35" t="n">
        <x:f>E387^2</x:f>
        <x:v>3.6328712419961016</x:v>
      </x:c>
      <x:c r="M387" s="35" t="n">
        <x:f>IF(Results!$B$8=0,"",K387/(Results!$B$8/Results!$B$4))</x:f>
        <x:v>-0.1086407813439773</x:v>
      </x:c>
      <x:c r="N387" s="16" t="str">
        <x:f>IF(AND(E387&gt;0,J387&gt;0),"High-High",IF(AND(E387&lt;0,J387&lt;0),"Low-Low",IF(AND(E387&gt;0,J387&lt;0),"High-Low",IF(AND(E387&lt;0,J387&gt;0),"Low-High","Near Mean"))))</x:f>
        <x:v>Low-High</x:v>
      </x:c>
    </x:row>
    <x:row r="388">
      <x:c r="A388" s="34" t="n">
        <x:f>ROW()-1</x:f>
        <x:v>387</x:v>
      </x:c>
      <x:c r="B388" s="35" t="n">
        <x:f>Data!$AG388</x:f>
        <x:v>15</x:v>
      </x:c>
      <x:c r="C388" s="35" t="n">
        <x:f>Data!$AH388</x:f>
        <x:v>387</x:v>
      </x:c>
      <x:c r="D388" s="35" t="n">
        <x:f>Data!$AI388</x:f>
        <x:v>0</x:v>
      </x:c>
      <x:c r="E388" s="35" t="n">
        <x:f>B388-Results!$B$5</x:f>
        <x:v>3.093990755007704</x:v>
      </x:c>
      <x:c r="F388" s="35" t="n">
        <x:f>IF(A388=1,1,IF(A388=Results!$B$4,1,2))</x:f>
        <x:v>2</x:v>
      </x:c>
      <x:c r="G388" s="35" t="n">
        <x:f>IF(A388=1,"",B387)</x:f>
        <x:v>10</x:v>
      </x:c>
      <x:c r="H388" s="35" t="n">
        <x:f>IF(A388=Results!$B$4,"",B389)</x:f>
        <x:v>15</x:v>
      </x:c>
      <x:c r="I388" s="35" t="n">
        <x:f>IF(A388=1,H388,IF(A388=Results!$B$4,G388,AVERAGE(G388,H388)))</x:f>
        <x:v>12.5</x:v>
      </x:c>
      <x:c r="J388" s="35" t="n">
        <x:f>I388-Results!$B$5</x:f>
        <x:v>0.5939907550077042</x:v>
      </x:c>
      <x:c r="K388" s="35" t="n">
        <x:f>E388*J388</x:f>
        <x:v>1.8378019045538827</x:v>
      </x:c>
      <x:c r="L388" s="35" t="n">
        <x:f>E388^2</x:f>
        <x:v>9.572778792073143</x:v>
      </x:c>
      <x:c r="M388" s="35" t="n">
        <x:f>IF(Results!$B$8=0,"",K388/(Results!$B$8/Results!$B$4))</x:f>
        <x:v>0.17635463940073273</x:v>
      </x:c>
      <x:c r="N388" s="16" t="str">
        <x:f>IF(AND(E388&gt;0,J388&gt;0),"High-High",IF(AND(E388&lt;0,J388&lt;0),"Low-Low",IF(AND(E388&gt;0,J388&lt;0),"High-Low",IF(AND(E388&lt;0,J388&gt;0),"Low-High","Near Mean"))))</x:f>
        <x:v>High-High</x:v>
      </x:c>
    </x:row>
    <x:row r="389">
      <x:c r="A389" s="34" t="n">
        <x:f>ROW()-1</x:f>
        <x:v>388</x:v>
      </x:c>
      <x:c r="B389" s="35" t="n">
        <x:f>Data!$AG389</x:f>
        <x:v>15</x:v>
      </x:c>
      <x:c r="C389" s="35" t="n">
        <x:f>Data!$AH389</x:f>
        <x:v>388</x:v>
      </x:c>
      <x:c r="D389" s="35" t="n">
        <x:f>Data!$AI389</x:f>
        <x:v>0</x:v>
      </x:c>
      <x:c r="E389" s="35" t="n">
        <x:f>B389-Results!$B$5</x:f>
        <x:v>3.093990755007704</x:v>
      </x:c>
      <x:c r="F389" s="35" t="n">
        <x:f>IF(A389=1,1,IF(A389=Results!$B$4,1,2))</x:f>
        <x:v>2</x:v>
      </x:c>
      <x:c r="G389" s="35" t="n">
        <x:f>IF(A389=1,"",B388)</x:f>
        <x:v>15</x:v>
      </x:c>
      <x:c r="H389" s="35" t="n">
        <x:f>IF(A389=Results!$B$4,"",B390)</x:f>
        <x:v>12</x:v>
      </x:c>
      <x:c r="I389" s="35" t="n">
        <x:f>IF(A389=1,H389,IF(A389=Results!$B$4,G389,AVERAGE(G389,H389)))</x:f>
        <x:v>13.5</x:v>
      </x:c>
      <x:c r="J389" s="35" t="n">
        <x:f>I389-Results!$B$5</x:f>
        <x:v>1.5939907550077042</x:v>
      </x:c>
      <x:c r="K389" s="35" t="n">
        <x:f>E389*J389</x:f>
        <x:v>4.931792659561587</x:v>
      </x:c>
      <x:c r="L389" s="35" t="n">
        <x:f>E389^2</x:f>
        <x:v>9.572778792073143</x:v>
      </x:c>
      <x:c r="M389" s="35" t="n">
        <x:f>IF(Results!$B$8=0,"",K389/(Results!$B$8/Results!$B$4))</x:f>
        <x:v>0.47325259263309477</x:v>
      </x:c>
      <x:c r="N389" s="16" t="str">
        <x:f>IF(AND(E389&gt;0,J389&gt;0),"High-High",IF(AND(E389&lt;0,J389&lt;0),"Low-Low",IF(AND(E389&gt;0,J389&lt;0),"High-Low",IF(AND(E389&lt;0,J389&gt;0),"Low-High","Near Mean"))))</x:f>
        <x:v>High-High</x:v>
      </x:c>
    </x:row>
    <x:row r="390">
      <x:c r="A390" s="34" t="n">
        <x:f>ROW()-1</x:f>
        <x:v>389</x:v>
      </x:c>
      <x:c r="B390" s="35" t="n">
        <x:f>Data!$AG390</x:f>
        <x:v>12</x:v>
      </x:c>
      <x:c r="C390" s="35" t="n">
        <x:f>Data!$AH390</x:f>
        <x:v>389</x:v>
      </x:c>
      <x:c r="D390" s="35" t="n">
        <x:f>Data!$AI390</x:f>
        <x:v>0</x:v>
      </x:c>
      <x:c r="E390" s="35" t="n">
        <x:f>B390-Results!$B$5</x:f>
        <x:v>0.09399075500770415</x:v>
      </x:c>
      <x:c r="F390" s="35" t="n">
        <x:f>IF(A390=1,1,IF(A390=Results!$B$4,1,2))</x:f>
        <x:v>2</x:v>
      </x:c>
      <x:c r="G390" s="35" t="n">
        <x:f>IF(A390=1,"",B389)</x:f>
        <x:v>15</x:v>
      </x:c>
      <x:c r="H390" s="35" t="n">
        <x:f>IF(A390=Results!$B$4,"",B391)</x:f>
        <x:v>12</x:v>
      </x:c>
      <x:c r="I390" s="35" t="n">
        <x:f>IF(A390=1,H390,IF(A390=Results!$B$4,G390,AVERAGE(G390,H390)))</x:f>
        <x:v>13.5</x:v>
      </x:c>
      <x:c r="J390" s="35" t="n">
        <x:f>I390-Results!$B$5</x:f>
        <x:v>1.5939907550077042</x:v>
      </x:c>
      <x:c r="K390" s="35" t="n">
        <x:f>E390*J390</x:f>
        <x:v>0.14982039453847448</x:v>
      </x:c>
      <x:c r="L390" s="35" t="n">
        <x:f>E390^2</x:f>
        <x:v>0.008834262026918263</x:v>
      </x:c>
      <x:c r="M390" s="35" t="n">
        <x:f>IF(Results!$B$8=0,"",K390/(Results!$B$8/Results!$B$4))</x:f>
        <x:v>0.014376697286164728</x:v>
      </x:c>
      <x:c r="N390" s="16" t="str">
        <x:f>IF(AND(E390&gt;0,J390&gt;0),"High-High",IF(AND(E390&lt;0,J390&lt;0),"Low-Low",IF(AND(E390&gt;0,J390&lt;0),"High-Low",IF(AND(E390&lt;0,J390&gt;0),"Low-High","Near Mean"))))</x:f>
        <x:v>High-High</x:v>
      </x:c>
    </x:row>
    <x:row r="391">
      <x:c r="A391" s="34" t="n">
        <x:f>ROW()-1</x:f>
        <x:v>390</x:v>
      </x:c>
      <x:c r="B391" s="35" t="n">
        <x:f>Data!$AG391</x:f>
        <x:v>12</x:v>
      </x:c>
      <x:c r="C391" s="35" t="n">
        <x:f>Data!$AH391</x:f>
        <x:v>390</x:v>
      </x:c>
      <x:c r="D391" s="35" t="n">
        <x:f>Data!$AI391</x:f>
        <x:v>0</x:v>
      </x:c>
      <x:c r="E391" s="35" t="n">
        <x:f>B391-Results!$B$5</x:f>
        <x:v>0.09399075500770415</x:v>
      </x:c>
      <x:c r="F391" s="35" t="n">
        <x:f>IF(A391=1,1,IF(A391=Results!$B$4,1,2))</x:f>
        <x:v>2</x:v>
      </x:c>
      <x:c r="G391" s="35" t="n">
        <x:f>IF(A391=1,"",B390)</x:f>
        <x:v>12</x:v>
      </x:c>
      <x:c r="H391" s="35" t="n">
        <x:f>IF(A391=Results!$B$4,"",B392)</x:f>
        <x:v>14</x:v>
      </x:c>
      <x:c r="I391" s="35" t="n">
        <x:f>IF(A391=1,H391,IF(A391=Results!$B$4,G391,AVERAGE(G391,H391)))</x:f>
        <x:v>13</x:v>
      </x:c>
      <x:c r="J391" s="35" t="n">
        <x:f>I391-Results!$B$5</x:f>
        <x:v>1.0939907550077042</x:v>
      </x:c>
      <x:c r="K391" s="35" t="n">
        <x:f>E391*J391</x:f>
        <x:v>0.10282501703462242</x:v>
      </x:c>
      <x:c r="L391" s="35" t="n">
        <x:f>E391^2</x:f>
        <x:v>0.008834262026918263</x:v>
      </x:c>
      <x:c r="M391" s="35" t="n">
        <x:f>IF(Results!$B$8=0,"",K391/(Results!$B$8/Results!$B$4))</x:f>
        <x:v>0.009867042120035726</x:v>
      </x:c>
      <x:c r="N391" s="16" t="str">
        <x:f>IF(AND(E391&gt;0,J391&gt;0),"High-High",IF(AND(E391&lt;0,J391&lt;0),"Low-Low",IF(AND(E391&gt;0,J391&lt;0),"High-Low",IF(AND(E391&lt;0,J391&gt;0),"Low-High","Near Mean"))))</x:f>
        <x:v>High-High</x:v>
      </x:c>
    </x:row>
    <x:row r="392">
      <x:c r="A392" s="34" t="n">
        <x:f>ROW()-1</x:f>
        <x:v>391</x:v>
      </x:c>
      <x:c r="B392" s="35" t="n">
        <x:f>Data!$AG392</x:f>
        <x:v>14</x:v>
      </x:c>
      <x:c r="C392" s="35" t="n">
        <x:f>Data!$AH392</x:f>
        <x:v>391</x:v>
      </x:c>
      <x:c r="D392" s="35" t="n">
        <x:f>Data!$AI392</x:f>
        <x:v>0</x:v>
      </x:c>
      <x:c r="E392" s="35" t="n">
        <x:f>B392-Results!$B$5</x:f>
        <x:v>2.093990755007704</x:v>
      </x:c>
      <x:c r="F392" s="35" t="n">
        <x:f>IF(A392=1,1,IF(A392=Results!$B$4,1,2))</x:f>
        <x:v>2</x:v>
      </x:c>
      <x:c r="G392" s="35" t="n">
        <x:f>IF(A392=1,"",B391)</x:f>
        <x:v>12</x:v>
      </x:c>
      <x:c r="H392" s="35" t="n">
        <x:f>IF(A392=Results!$B$4,"",B393)</x:f>
        <x:v>14</x:v>
      </x:c>
      <x:c r="I392" s="35" t="n">
        <x:f>IF(A392=1,H392,IF(A392=Results!$B$4,G392,AVERAGE(G392,H392)))</x:f>
        <x:v>13</x:v>
      </x:c>
      <x:c r="J392" s="35" t="n">
        <x:f>I392-Results!$B$5</x:f>
        <x:v>1.0939907550077042</x:v>
      </x:c>
      <x:c r="K392" s="35" t="n">
        <x:f>E392*J392</x:f>
        <x:v>2.2908065270500306</x:v>
      </x:c>
      <x:c r="L392" s="35" t="n">
        <x:f>E392^2</x:f>
        <x:v>4.384797282057735</x:v>
      </x:c>
      <x:c r="M392" s="35" t="n">
        <x:f>IF(Results!$B$8=0,"",K392/(Results!$B$8/Results!$B$4))</x:f>
        <x:v>0.2198247580512877</x:v>
      </x:c>
      <x:c r="N392" s="16" t="str">
        <x:f>IF(AND(E392&gt;0,J392&gt;0),"High-High",IF(AND(E392&lt;0,J392&lt;0),"Low-Low",IF(AND(E392&gt;0,J392&lt;0),"High-Low",IF(AND(E392&lt;0,J392&gt;0),"Low-High","Near Mean"))))</x:f>
        <x:v>High-High</x:v>
      </x:c>
    </x:row>
    <x:row r="393">
      <x:c r="A393" s="34" t="n">
        <x:f>ROW()-1</x:f>
        <x:v>392</x:v>
      </x:c>
      <x:c r="B393" s="35" t="n">
        <x:f>Data!$AG393</x:f>
        <x:v>14</x:v>
      </x:c>
      <x:c r="C393" s="35" t="n">
        <x:f>Data!$AH393</x:f>
        <x:v>392</x:v>
      </x:c>
      <x:c r="D393" s="35" t="n">
        <x:f>Data!$AI393</x:f>
        <x:v>0</x:v>
      </x:c>
      <x:c r="E393" s="35" t="n">
        <x:f>B393-Results!$B$5</x:f>
        <x:v>2.093990755007704</x:v>
      </x:c>
      <x:c r="F393" s="35" t="n">
        <x:f>IF(A393=1,1,IF(A393=Results!$B$4,1,2))</x:f>
        <x:v>2</x:v>
      </x:c>
      <x:c r="G393" s="35" t="n">
        <x:f>IF(A393=1,"",B392)</x:f>
        <x:v>14</x:v>
      </x:c>
      <x:c r="H393" s="35" t="n">
        <x:f>IF(A393=Results!$B$4,"",B394)</x:f>
        <x:v>15</x:v>
      </x:c>
      <x:c r="I393" s="35" t="n">
        <x:f>IF(A393=1,H393,IF(A393=Results!$B$4,G393,AVERAGE(G393,H393)))</x:f>
        <x:v>14.5</x:v>
      </x:c>
      <x:c r="J393" s="35" t="n">
        <x:f>I393-Results!$B$5</x:f>
        <x:v>2.593990755007704</x:v>
      </x:c>
      <x:c r="K393" s="35" t="n">
        <x:f>E393*J393</x:f>
        <x:v>5.431792659561587</x:v>
      </x:c>
      <x:c r="L393" s="35" t="n">
        <x:f>E393^2</x:f>
        <x:v>4.384797282057735</x:v>
      </x:c>
      <x:c r="M393" s="35" t="n">
        <x:f>IF(Results!$B$8=0,"",K393/(Results!$B$8/Results!$B$4))</x:f>
        <x:v>0.5212323664497788</x:v>
      </x:c>
      <x:c r="N393" s="16" t="str">
        <x:f>IF(AND(E393&gt;0,J393&gt;0),"High-High",IF(AND(E393&lt;0,J393&lt;0),"Low-Low",IF(AND(E393&gt;0,J393&lt;0),"High-Low",IF(AND(E393&lt;0,J393&gt;0),"Low-High","Near Mean"))))</x:f>
        <x:v>High-High</x:v>
      </x:c>
    </x:row>
    <x:row r="394">
      <x:c r="A394" s="34" t="n">
        <x:f>ROW()-1</x:f>
        <x:v>393</x:v>
      </x:c>
      <x:c r="B394" s="35" t="n">
        <x:f>Data!$AG394</x:f>
        <x:v>15</x:v>
      </x:c>
      <x:c r="C394" s="35" t="n">
        <x:f>Data!$AH394</x:f>
        <x:v>393</x:v>
      </x:c>
      <x:c r="D394" s="35" t="n">
        <x:f>Data!$AI394</x:f>
        <x:v>0</x:v>
      </x:c>
      <x:c r="E394" s="35" t="n">
        <x:f>B394-Results!$B$5</x:f>
        <x:v>3.093990755007704</x:v>
      </x:c>
      <x:c r="F394" s="35" t="n">
        <x:f>IF(A394=1,1,IF(A394=Results!$B$4,1,2))</x:f>
        <x:v>2</x:v>
      </x:c>
      <x:c r="G394" s="35" t="n">
        <x:f>IF(A394=1,"",B393)</x:f>
        <x:v>14</x:v>
      </x:c>
      <x:c r="H394" s="35" t="n">
        <x:f>IF(A394=Results!$B$4,"",B395)</x:f>
        <x:v>15</x:v>
      </x:c>
      <x:c r="I394" s="35" t="n">
        <x:f>IF(A394=1,H394,IF(A394=Results!$B$4,G394,AVERAGE(G394,H394)))</x:f>
        <x:v>14.5</x:v>
      </x:c>
      <x:c r="J394" s="35" t="n">
        <x:f>I394-Results!$B$5</x:f>
        <x:v>2.593990755007704</x:v>
      </x:c>
      <x:c r="K394" s="35" t="n">
        <x:f>E394*J394</x:f>
        <x:v>8.025783414569291</x:v>
      </x:c>
      <x:c r="L394" s="35" t="n">
        <x:f>E394^2</x:f>
        <x:v>9.572778792073143</x:v>
      </x:c>
      <x:c r="M394" s="35" t="n">
        <x:f>IF(Results!$B$8=0,"",K394/(Results!$B$8/Results!$B$4))</x:f>
        <x:v>0.7701505458654567</x:v>
      </x:c>
      <x:c r="N394" s="16" t="str">
        <x:f>IF(AND(E394&gt;0,J394&gt;0),"High-High",IF(AND(E394&lt;0,J394&lt;0),"Low-Low",IF(AND(E394&gt;0,J394&lt;0),"High-Low",IF(AND(E394&lt;0,J394&gt;0),"Low-High","Near Mean"))))</x:f>
        <x:v>High-High</x:v>
      </x:c>
    </x:row>
    <x:row r="395">
      <x:c r="A395" s="34" t="n">
        <x:f>ROW()-1</x:f>
        <x:v>394</x:v>
      </x:c>
      <x:c r="B395" s="35" t="n">
        <x:f>Data!$AG395</x:f>
        <x:v>15</x:v>
      </x:c>
      <x:c r="C395" s="35" t="n">
        <x:f>Data!$AH395</x:f>
        <x:v>394</x:v>
      </x:c>
      <x:c r="D395" s="35" t="n">
        <x:f>Data!$AI395</x:f>
        <x:v>0</x:v>
      </x:c>
      <x:c r="E395" s="35" t="n">
        <x:f>B395-Results!$B$5</x:f>
        <x:v>3.093990755007704</x:v>
      </x:c>
      <x:c r="F395" s="35" t="n">
        <x:f>IF(A395=1,1,IF(A395=Results!$B$4,1,2))</x:f>
        <x:v>2</x:v>
      </x:c>
      <x:c r="G395" s="35" t="n">
        <x:f>IF(A395=1,"",B394)</x:f>
        <x:v>15</x:v>
      </x:c>
      <x:c r="H395" s="35" t="n">
        <x:f>IF(A395=Results!$B$4,"",B396)</x:f>
        <x:v>16</x:v>
      </x:c>
      <x:c r="I395" s="35" t="n">
        <x:f>IF(A395=1,H395,IF(A395=Results!$B$4,G395,AVERAGE(G395,H395)))</x:f>
        <x:v>15.5</x:v>
      </x:c>
      <x:c r="J395" s="35" t="n">
        <x:f>I395-Results!$B$5</x:f>
        <x:v>3.593990755007704</x:v>
      </x:c>
      <x:c r="K395" s="35" t="n">
        <x:f>E395*J395</x:f>
        <x:v>11.119774169576996</x:v>
      </x:c>
      <x:c r="L395" s="35" t="n">
        <x:f>E395^2</x:f>
        <x:v>9.572778792073143</x:v>
      </x:c>
      <x:c r="M395" s="35" t="n">
        <x:f>IF(Results!$B$8=0,"",K395/(Results!$B$8/Results!$B$4))</x:f>
        <x:v>1.0670484990978186</x:v>
      </x:c>
      <x:c r="N395" s="16" t="str">
        <x:f>IF(AND(E395&gt;0,J395&gt;0),"High-High",IF(AND(E395&lt;0,J395&lt;0),"Low-Low",IF(AND(E395&gt;0,J395&lt;0),"High-Low",IF(AND(E395&lt;0,J395&gt;0),"Low-High","Near Mean"))))</x:f>
        <x:v>High-High</x:v>
      </x:c>
    </x:row>
    <x:row r="396">
      <x:c r="A396" s="34" t="n">
        <x:f>ROW()-1</x:f>
        <x:v>395</x:v>
      </x:c>
      <x:c r="B396" s="35" t="n">
        <x:f>Data!$AG396</x:f>
        <x:v>16</x:v>
      </x:c>
      <x:c r="C396" s="35" t="n">
        <x:f>Data!$AH396</x:f>
        <x:v>395</x:v>
      </x:c>
      <x:c r="D396" s="35" t="n">
        <x:f>Data!$AI396</x:f>
        <x:v>0</x:v>
      </x:c>
      <x:c r="E396" s="35" t="n">
        <x:f>B396-Results!$B$5</x:f>
        <x:v>4.093990755007704</x:v>
      </x:c>
      <x:c r="F396" s="35" t="n">
        <x:f>IF(A396=1,1,IF(A396=Results!$B$4,1,2))</x:f>
        <x:v>2</x:v>
      </x:c>
      <x:c r="G396" s="35" t="n">
        <x:f>IF(A396=1,"",B395)</x:f>
        <x:v>15</x:v>
      </x:c>
      <x:c r="H396" s="35" t="n">
        <x:f>IF(A396=Results!$B$4,"",B397)</x:f>
        <x:v>13</x:v>
      </x:c>
      <x:c r="I396" s="35" t="n">
        <x:f>IF(A396=1,H396,IF(A396=Results!$B$4,G396,AVERAGE(G396,H396)))</x:f>
        <x:v>14</x:v>
      </x:c>
      <x:c r="J396" s="35" t="n">
        <x:f>I396-Results!$B$5</x:f>
        <x:v>2.093990755007704</x:v>
      </x:c>
      <x:c r="K396" s="35" t="n">
        <x:f>E396*J396</x:f>
        <x:v>8.572778792073143</x:v>
      </x:c>
      <x:c r="L396" s="35" t="n">
        <x:f>E396^2</x:f>
        <x:v>16.760760302088553</x:v>
      </x:c>
      <x:c r="M396" s="35" t="n">
        <x:f>IF(Results!$B$8=0,"",K396/(Results!$B$8/Results!$B$4))</x:f>
        <x:v>0.8226399748482697</x:v>
      </x:c>
      <x:c r="N396" s="16" t="str">
        <x:f>IF(AND(E396&gt;0,J396&gt;0),"High-High",IF(AND(E396&lt;0,J396&lt;0),"Low-Low",IF(AND(E396&gt;0,J396&lt;0),"High-Low",IF(AND(E396&lt;0,J396&gt;0),"Low-High","Near Mean"))))</x:f>
        <x:v>High-High</x:v>
      </x:c>
    </x:row>
    <x:row r="397">
      <x:c r="A397" s="34" t="n">
        <x:f>ROW()-1</x:f>
        <x:v>396</x:v>
      </x:c>
      <x:c r="B397" s="35" t="n">
        <x:f>Data!$AG397</x:f>
        <x:v>13</x:v>
      </x:c>
      <x:c r="C397" s="35" t="n">
        <x:f>Data!$AH397</x:f>
        <x:v>396</x:v>
      </x:c>
      <x:c r="D397" s="35" t="n">
        <x:f>Data!$AI397</x:f>
        <x:v>0</x:v>
      </x:c>
      <x:c r="E397" s="35" t="n">
        <x:f>B397-Results!$B$5</x:f>
        <x:v>1.0939907550077042</x:v>
      </x:c>
      <x:c r="F397" s="35" t="n">
        <x:f>IF(A397=1,1,IF(A397=Results!$B$4,1,2))</x:f>
        <x:v>2</x:v>
      </x:c>
      <x:c r="G397" s="35" t="n">
        <x:f>IF(A397=1,"",B396)</x:f>
        <x:v>16</x:v>
      </x:c>
      <x:c r="H397" s="35" t="n">
        <x:f>IF(A397=Results!$B$4,"",B398)</x:f>
        <x:v>17</x:v>
      </x:c>
      <x:c r="I397" s="35" t="n">
        <x:f>IF(A397=1,H397,IF(A397=Results!$B$4,G397,AVERAGE(G397,H397)))</x:f>
        <x:v>16.5</x:v>
      </x:c>
      <x:c r="J397" s="35" t="n">
        <x:f>I397-Results!$B$5</x:f>
        <x:v>4.593990755007704</x:v>
      </x:c>
      <x:c r="K397" s="35" t="n">
        <x:f>E397*J397</x:f>
        <x:v>5.0257834145692915</x:v>
      </x:c>
      <x:c r="L397" s="35" t="n">
        <x:f>E397^2</x:f>
        <x:v>1.1968157720423265</x:v>
      </x:c>
      <x:c r="M397" s="35" t="n">
        <x:f>IF(Results!$B$8=0,"",K397/(Results!$B$8/Results!$B$4))</x:f>
        <x:v>0.4822719029653528</x:v>
      </x:c>
      <x:c r="N397" s="16" t="str">
        <x:f>IF(AND(E397&gt;0,J397&gt;0),"High-High",IF(AND(E397&lt;0,J397&lt;0),"Low-Low",IF(AND(E397&gt;0,J397&lt;0),"High-Low",IF(AND(E397&lt;0,J397&gt;0),"Low-High","Near Mean"))))</x:f>
        <x:v>High-High</x:v>
      </x:c>
    </x:row>
    <x:row r="398">
      <x:c r="A398" s="34" t="n">
        <x:f>ROW()-1</x:f>
        <x:v>397</x:v>
      </x:c>
      <x:c r="B398" s="35" t="n">
        <x:f>Data!$AG398</x:f>
        <x:v>17</x:v>
      </x:c>
      <x:c r="C398" s="35" t="n">
        <x:f>Data!$AH398</x:f>
        <x:v>397</x:v>
      </x:c>
      <x:c r="D398" s="35" t="n">
        <x:f>Data!$AI398</x:f>
        <x:v>0</x:v>
      </x:c>
      <x:c r="E398" s="35" t="n">
        <x:f>B398-Results!$B$5</x:f>
        <x:v>5.093990755007704</x:v>
      </x:c>
      <x:c r="F398" s="35" t="n">
        <x:f>IF(A398=1,1,IF(A398=Results!$B$4,1,2))</x:f>
        <x:v>2</x:v>
      </x:c>
      <x:c r="G398" s="35" t="n">
        <x:f>IF(A398=1,"",B397)</x:f>
        <x:v>13</x:v>
      </x:c>
      <x:c r="H398" s="35" t="n">
        <x:f>IF(A398=Results!$B$4,"",B399)</x:f>
        <x:v>14</x:v>
      </x:c>
      <x:c r="I398" s="35" t="n">
        <x:f>IF(A398=1,H398,IF(A398=Results!$B$4,G398,AVERAGE(G398,H398)))</x:f>
        <x:v>13.5</x:v>
      </x:c>
      <x:c r="J398" s="35" t="n">
        <x:f>I398-Results!$B$5</x:f>
        <x:v>1.5939907550077042</x:v>
      </x:c>
      <x:c r="K398" s="35" t="n">
        <x:f>E398*J398</x:f>
        <x:v>8.119774169576996</x:v>
      </x:c>
      <x:c r="L398" s="35" t="n">
        <x:f>E398^2</x:f>
        <x:v>25.94874181210396</x:v>
      </x:c>
      <x:c r="M398" s="35" t="n">
        <x:f>IF(Results!$B$8=0,"",K398/(Results!$B$8/Results!$B$4))</x:f>
        <x:v>0.7791698561977147</x:v>
      </x:c>
      <x:c r="N398" s="16" t="str">
        <x:f>IF(AND(E398&gt;0,J398&gt;0),"High-High",IF(AND(E398&lt;0,J398&lt;0),"Low-Low",IF(AND(E398&gt;0,J398&lt;0),"High-Low",IF(AND(E398&lt;0,J398&gt;0),"Low-High","Near Mean"))))</x:f>
        <x:v>High-High</x:v>
      </x:c>
    </x:row>
    <x:row r="399">
      <x:c r="A399" s="34" t="n">
        <x:f>ROW()-1</x:f>
        <x:v>398</x:v>
      </x:c>
      <x:c r="B399" s="35" t="n">
        <x:f>Data!$AG399</x:f>
        <x:v>14</x:v>
      </x:c>
      <x:c r="C399" s="35" t="n">
        <x:f>Data!$AH399</x:f>
        <x:v>398</x:v>
      </x:c>
      <x:c r="D399" s="35" t="n">
        <x:f>Data!$AI399</x:f>
        <x:v>0</x:v>
      </x:c>
      <x:c r="E399" s="35" t="n">
        <x:f>B399-Results!$B$5</x:f>
        <x:v>2.093990755007704</x:v>
      </x:c>
      <x:c r="F399" s="35" t="n">
        <x:f>IF(A399=1,1,IF(A399=Results!$B$4,1,2))</x:f>
        <x:v>2</x:v>
      </x:c>
      <x:c r="G399" s="35" t="n">
        <x:f>IF(A399=1,"",B398)</x:f>
        <x:v>17</x:v>
      </x:c>
      <x:c r="H399" s="35" t="n">
        <x:f>IF(A399=Results!$B$4,"",B400)</x:f>
        <x:v>14</x:v>
      </x:c>
      <x:c r="I399" s="35" t="n">
        <x:f>IF(A399=1,H399,IF(A399=Results!$B$4,G399,AVERAGE(G399,H399)))</x:f>
        <x:v>15.5</x:v>
      </x:c>
      <x:c r="J399" s="35" t="n">
        <x:f>I399-Results!$B$5</x:f>
        <x:v>3.593990755007704</x:v>
      </x:c>
      <x:c r="K399" s="35" t="n">
        <x:f>E399*J399</x:f>
        <x:v>7.5257834145692915</x:v>
      </x:c>
      <x:c r="L399" s="35" t="n">
        <x:f>E399^2</x:f>
        <x:v>4.384797282057735</x:v>
      </x:c>
      <x:c r="M399" s="35" t="n">
        <x:f>IF(Results!$B$8=0,"",K399/(Results!$B$8/Results!$B$4))</x:f>
        <x:v>0.7221707720487728</x:v>
      </x:c>
      <x:c r="N399" s="16" t="str">
        <x:f>IF(AND(E399&gt;0,J399&gt;0),"High-High",IF(AND(E399&lt;0,J399&lt;0),"Low-Low",IF(AND(E399&gt;0,J399&lt;0),"High-Low",IF(AND(E399&lt;0,J399&gt;0),"Low-High","Near Mean"))))</x:f>
        <x:v>High-High</x:v>
      </x:c>
    </x:row>
    <x:row r="400">
      <x:c r="A400" s="34" t="n">
        <x:f>ROW()-1</x:f>
        <x:v>399</x:v>
      </x:c>
      <x:c r="B400" s="35" t="n">
        <x:f>Data!$AG400</x:f>
        <x:v>14</x:v>
      </x:c>
      <x:c r="C400" s="35" t="n">
        <x:f>Data!$AH400</x:f>
        <x:v>399</x:v>
      </x:c>
      <x:c r="D400" s="35" t="n">
        <x:f>Data!$AI400</x:f>
        <x:v>0</x:v>
      </x:c>
      <x:c r="E400" s="35" t="n">
        <x:f>B400-Results!$B$5</x:f>
        <x:v>2.093990755007704</x:v>
      </x:c>
      <x:c r="F400" s="35" t="n">
        <x:f>IF(A400=1,1,IF(A400=Results!$B$4,1,2))</x:f>
        <x:v>2</x:v>
      </x:c>
      <x:c r="G400" s="35" t="n">
        <x:f>IF(A400=1,"",B399)</x:f>
        <x:v>14</x:v>
      </x:c>
      <x:c r="H400" s="35" t="n">
        <x:f>IF(A400=Results!$B$4,"",B401)</x:f>
        <x:v>17</x:v>
      </x:c>
      <x:c r="I400" s="35" t="n">
        <x:f>IF(A400=1,H400,IF(A400=Results!$B$4,G400,AVERAGE(G400,H400)))</x:f>
        <x:v>15.5</x:v>
      </x:c>
      <x:c r="J400" s="35" t="n">
        <x:f>I400-Results!$B$5</x:f>
        <x:v>3.593990755007704</x:v>
      </x:c>
      <x:c r="K400" s="35" t="n">
        <x:f>E400*J400</x:f>
        <x:v>7.5257834145692915</x:v>
      </x:c>
      <x:c r="L400" s="35" t="n">
        <x:f>E400^2</x:f>
        <x:v>4.384797282057735</x:v>
      </x:c>
      <x:c r="M400" s="35" t="n">
        <x:f>IF(Results!$B$8=0,"",K400/(Results!$B$8/Results!$B$4))</x:f>
        <x:v>0.7221707720487728</x:v>
      </x:c>
      <x:c r="N400" s="16" t="str">
        <x:f>IF(AND(E400&gt;0,J400&gt;0),"High-High",IF(AND(E400&lt;0,J400&lt;0),"Low-Low",IF(AND(E400&gt;0,J400&lt;0),"High-Low",IF(AND(E400&lt;0,J400&gt;0),"Low-High","Near Mean"))))</x:f>
        <x:v>High-High</x:v>
      </x:c>
    </x:row>
    <x:row r="401">
      <x:c r="A401" s="34" t="n">
        <x:f>ROW()-1</x:f>
        <x:v>400</x:v>
      </x:c>
      <x:c r="B401" s="35" t="n">
        <x:f>Data!$AG401</x:f>
        <x:v>17</x:v>
      </x:c>
      <x:c r="C401" s="35" t="n">
        <x:f>Data!$AH401</x:f>
        <x:v>400</x:v>
      </x:c>
      <x:c r="D401" s="35" t="n">
        <x:f>Data!$AI401</x:f>
        <x:v>0</x:v>
      </x:c>
      <x:c r="E401" s="35" t="n">
        <x:f>B401-Results!$B$5</x:f>
        <x:v>5.093990755007704</x:v>
      </x:c>
      <x:c r="F401" s="35" t="n">
        <x:f>IF(A401=1,1,IF(A401=Results!$B$4,1,2))</x:f>
        <x:v>2</x:v>
      </x:c>
      <x:c r="G401" s="35" t="n">
        <x:f>IF(A401=1,"",B400)</x:f>
        <x:v>14</x:v>
      </x:c>
      <x:c r="H401" s="35" t="n">
        <x:f>IF(A401=Results!$B$4,"",B402)</x:f>
        <x:v>17</x:v>
      </x:c>
      <x:c r="I401" s="35" t="n">
        <x:f>IF(A401=1,H401,IF(A401=Results!$B$4,G401,AVERAGE(G401,H401)))</x:f>
        <x:v>15.5</x:v>
      </x:c>
      <x:c r="J401" s="35" t="n">
        <x:f>I401-Results!$B$5</x:f>
        <x:v>3.593990755007704</x:v>
      </x:c>
      <x:c r="K401" s="35" t="n">
        <x:f>E401*J401</x:f>
        <x:v>18.307755679592404</x:v>
      </x:c>
      <x:c r="L401" s="35" t="n">
        <x:f>E401^2</x:f>
        <x:v>25.94874181210396</x:v>
      </x:c>
      <x:c r="M401" s="35" t="n">
        <x:f>IF(Results!$B$8=0,"",K401/(Results!$B$8/Results!$B$4))</x:f>
        <x:v>1.7568039531959108</x:v>
      </x:c>
      <x:c r="N401" s="16" t="str">
        <x:f>IF(AND(E401&gt;0,J401&gt;0),"High-High",IF(AND(E401&lt;0,J401&lt;0),"Low-Low",IF(AND(E401&gt;0,J401&lt;0),"High-Low",IF(AND(E401&lt;0,J401&gt;0),"Low-High","Near Mean"))))</x:f>
        <x:v>High-High</x:v>
      </x:c>
    </x:row>
    <x:row r="402">
      <x:c r="A402" s="34" t="n">
        <x:f>ROW()-1</x:f>
        <x:v>401</x:v>
      </x:c>
      <x:c r="B402" s="35" t="n">
        <x:f>Data!$AG402</x:f>
        <x:v>17</x:v>
      </x:c>
      <x:c r="C402" s="35" t="n">
        <x:f>Data!$AH402</x:f>
        <x:v>401</x:v>
      </x:c>
      <x:c r="D402" s="35" t="n">
        <x:f>Data!$AI402</x:f>
        <x:v>0</x:v>
      </x:c>
      <x:c r="E402" s="35" t="n">
        <x:f>B402-Results!$B$5</x:f>
        <x:v>5.093990755007704</x:v>
      </x:c>
      <x:c r="F402" s="35" t="n">
        <x:f>IF(A402=1,1,IF(A402=Results!$B$4,1,2))</x:f>
        <x:v>2</x:v>
      </x:c>
      <x:c r="G402" s="35" t="n">
        <x:f>IF(A402=1,"",B401)</x:f>
        <x:v>17</x:v>
      </x:c>
      <x:c r="H402" s="35" t="n">
        <x:f>IF(A402=Results!$B$4,"",B403)</x:f>
        <x:v>14</x:v>
      </x:c>
      <x:c r="I402" s="35" t="n">
        <x:f>IF(A402=1,H402,IF(A402=Results!$B$4,G402,AVERAGE(G402,H402)))</x:f>
        <x:v>15.5</x:v>
      </x:c>
      <x:c r="J402" s="35" t="n">
        <x:f>I402-Results!$B$5</x:f>
        <x:v>3.593990755007704</x:v>
      </x:c>
      <x:c r="K402" s="35" t="n">
        <x:f>E402*J402</x:f>
        <x:v>18.307755679592404</x:v>
      </x:c>
      <x:c r="L402" s="35" t="n">
        <x:f>E402^2</x:f>
        <x:v>25.94874181210396</x:v>
      </x:c>
      <x:c r="M402" s="35" t="n">
        <x:f>IF(Results!$B$8=0,"",K402/(Results!$B$8/Results!$B$4))</x:f>
        <x:v>1.7568039531959108</x:v>
      </x:c>
      <x:c r="N402" s="16" t="str">
        <x:f>IF(AND(E402&gt;0,J402&gt;0),"High-High",IF(AND(E402&lt;0,J402&lt;0),"Low-Low",IF(AND(E402&gt;0,J402&lt;0),"High-Low",IF(AND(E402&lt;0,J402&gt;0),"Low-High","Near Mean"))))</x:f>
        <x:v>High-High</x:v>
      </x:c>
    </x:row>
    <x:row r="403">
      <x:c r="A403" s="34" t="n">
        <x:f>ROW()-1</x:f>
        <x:v>402</x:v>
      </x:c>
      <x:c r="B403" s="35" t="n">
        <x:f>Data!$AG403</x:f>
        <x:v>14</x:v>
      </x:c>
      <x:c r="C403" s="35" t="n">
        <x:f>Data!$AH403</x:f>
        <x:v>402</x:v>
      </x:c>
      <x:c r="D403" s="35" t="n">
        <x:f>Data!$AI403</x:f>
        <x:v>0</x:v>
      </x:c>
      <x:c r="E403" s="35" t="n">
        <x:f>B403-Results!$B$5</x:f>
        <x:v>2.093990755007704</x:v>
      </x:c>
      <x:c r="F403" s="35" t="n">
        <x:f>IF(A403=1,1,IF(A403=Results!$B$4,1,2))</x:f>
        <x:v>2</x:v>
      </x:c>
      <x:c r="G403" s="35" t="n">
        <x:f>IF(A403=1,"",B402)</x:f>
        <x:v>17</x:v>
      </x:c>
      <x:c r="H403" s="35" t="n">
        <x:f>IF(A403=Results!$B$4,"",B404)</x:f>
        <x:v>13</x:v>
      </x:c>
      <x:c r="I403" s="35" t="n">
        <x:f>IF(A403=1,H403,IF(A403=Results!$B$4,G403,AVERAGE(G403,H403)))</x:f>
        <x:v>15</x:v>
      </x:c>
      <x:c r="J403" s="35" t="n">
        <x:f>I403-Results!$B$5</x:f>
        <x:v>3.093990755007704</x:v>
      </x:c>
      <x:c r="K403" s="35" t="n">
        <x:f>E403*J403</x:f>
        <x:v>6.478788037065439</x:v>
      </x:c>
      <x:c r="L403" s="35" t="n">
        <x:f>E403^2</x:f>
        <x:v>4.384797282057735</x:v>
      </x:c>
      <x:c r="M403" s="35" t="n">
        <x:f>IF(Results!$B$8=0,"",K403/(Results!$B$8/Results!$B$4))</x:f>
        <x:v>0.6217015692492758</x:v>
      </x:c>
      <x:c r="N403" s="16" t="str">
        <x:f>IF(AND(E403&gt;0,J403&gt;0),"High-High",IF(AND(E403&lt;0,J403&lt;0),"Low-Low",IF(AND(E403&gt;0,J403&lt;0),"High-Low",IF(AND(E403&lt;0,J403&gt;0),"Low-High","Near Mean"))))</x:f>
        <x:v>High-High</x:v>
      </x:c>
    </x:row>
    <x:row r="404">
      <x:c r="A404" s="34" t="n">
        <x:f>ROW()-1</x:f>
        <x:v>403</x:v>
      </x:c>
      <x:c r="B404" s="35" t="n">
        <x:f>Data!$AG404</x:f>
        <x:v>13</x:v>
      </x:c>
      <x:c r="C404" s="35" t="n">
        <x:f>Data!$AH404</x:f>
        <x:v>403</x:v>
      </x:c>
      <x:c r="D404" s="35" t="n">
        <x:f>Data!$AI404</x:f>
        <x:v>0</x:v>
      </x:c>
      <x:c r="E404" s="35" t="n">
        <x:f>B404-Results!$B$5</x:f>
        <x:v>1.0939907550077042</x:v>
      </x:c>
      <x:c r="F404" s="35" t="n">
        <x:f>IF(A404=1,1,IF(A404=Results!$B$4,1,2))</x:f>
        <x:v>2</x:v>
      </x:c>
      <x:c r="G404" s="35" t="n">
        <x:f>IF(A404=1,"",B403)</x:f>
        <x:v>14</x:v>
      </x:c>
      <x:c r="H404" s="35" t="n">
        <x:f>IF(A404=Results!$B$4,"",B405)</x:f>
        <x:v>15</x:v>
      </x:c>
      <x:c r="I404" s="35" t="n">
        <x:f>IF(A404=1,H404,IF(A404=Results!$B$4,G404,AVERAGE(G404,H404)))</x:f>
        <x:v>14.5</x:v>
      </x:c>
      <x:c r="J404" s="35" t="n">
        <x:f>I404-Results!$B$5</x:f>
        <x:v>2.593990755007704</x:v>
      </x:c>
      <x:c r="K404" s="35" t="n">
        <x:f>E404*J404</x:f>
        <x:v>2.8378019045538827</x:v>
      </x:c>
      <x:c r="L404" s="35" t="n">
        <x:f>E404^2</x:f>
        <x:v>1.1968157720423265</x:v>
      </x:c>
      <x:c r="M404" s="35" t="n">
        <x:f>IF(Results!$B$8=0,"",K404/(Results!$B$8/Results!$B$4))</x:f>
        <x:v>0.2723141870341007</x:v>
      </x:c>
      <x:c r="N404" s="16" t="str">
        <x:f>IF(AND(E404&gt;0,J404&gt;0),"High-High",IF(AND(E404&lt;0,J404&lt;0),"Low-Low",IF(AND(E404&gt;0,J404&lt;0),"High-Low",IF(AND(E404&lt;0,J404&gt;0),"Low-High","Near Mean"))))</x:f>
        <x:v>High-High</x:v>
      </x:c>
    </x:row>
    <x:row r="405">
      <x:c r="A405" s="34" t="n">
        <x:f>ROW()-1</x:f>
        <x:v>404</x:v>
      </x:c>
      <x:c r="B405" s="35" t="n">
        <x:f>Data!$AG405</x:f>
        <x:v>15</x:v>
      </x:c>
      <x:c r="C405" s="35" t="n">
        <x:f>Data!$AH405</x:f>
        <x:v>404</x:v>
      </x:c>
      <x:c r="D405" s="35" t="n">
        <x:f>Data!$AI405</x:f>
        <x:v>0</x:v>
      </x:c>
      <x:c r="E405" s="35" t="n">
        <x:f>B405-Results!$B$5</x:f>
        <x:v>3.093990755007704</x:v>
      </x:c>
      <x:c r="F405" s="35" t="n">
        <x:f>IF(A405=1,1,IF(A405=Results!$B$4,1,2))</x:f>
        <x:v>2</x:v>
      </x:c>
      <x:c r="G405" s="35" t="n">
        <x:f>IF(A405=1,"",B404)</x:f>
        <x:v>13</x:v>
      </x:c>
      <x:c r="H405" s="35" t="n">
        <x:f>IF(A405=Results!$B$4,"",B406)</x:f>
        <x:v>16</x:v>
      </x:c>
      <x:c r="I405" s="35" t="n">
        <x:f>IF(A405=1,H405,IF(A405=Results!$B$4,G405,AVERAGE(G405,H405)))</x:f>
        <x:v>14.5</x:v>
      </x:c>
      <x:c r="J405" s="35" t="n">
        <x:f>I405-Results!$B$5</x:f>
        <x:v>2.593990755007704</x:v>
      </x:c>
      <x:c r="K405" s="35" t="n">
        <x:f>E405*J405</x:f>
        <x:v>8.025783414569291</x:v>
      </x:c>
      <x:c r="L405" s="35" t="n">
        <x:f>E405^2</x:f>
        <x:v>9.572778792073143</x:v>
      </x:c>
      <x:c r="M405" s="35" t="n">
        <x:f>IF(Results!$B$8=0,"",K405/(Results!$B$8/Results!$B$4))</x:f>
        <x:v>0.7701505458654567</x:v>
      </x:c>
      <x:c r="N405" s="16" t="str">
        <x:f>IF(AND(E405&gt;0,J405&gt;0),"High-High",IF(AND(E405&lt;0,J405&lt;0),"Low-Low",IF(AND(E405&gt;0,J405&lt;0),"High-Low",IF(AND(E405&lt;0,J405&gt;0),"Low-High","Near Mean"))))</x:f>
        <x:v>High-High</x:v>
      </x:c>
    </x:row>
    <x:row r="406">
      <x:c r="A406" s="34" t="n">
        <x:f>ROW()-1</x:f>
        <x:v>405</x:v>
      </x:c>
      <x:c r="B406" s="35" t="n">
        <x:f>Data!$AG406</x:f>
        <x:v>16</x:v>
      </x:c>
      <x:c r="C406" s="35" t="n">
        <x:f>Data!$AH406</x:f>
        <x:v>405</x:v>
      </x:c>
      <x:c r="D406" s="35" t="n">
        <x:f>Data!$AI406</x:f>
        <x:v>0</x:v>
      </x:c>
      <x:c r="E406" s="35" t="n">
        <x:f>B406-Results!$B$5</x:f>
        <x:v>4.093990755007704</x:v>
      </x:c>
      <x:c r="F406" s="35" t="n">
        <x:f>IF(A406=1,1,IF(A406=Results!$B$4,1,2))</x:f>
        <x:v>2</x:v>
      </x:c>
      <x:c r="G406" s="35" t="n">
        <x:f>IF(A406=1,"",B405)</x:f>
        <x:v>15</x:v>
      </x:c>
      <x:c r="H406" s="35" t="n">
        <x:f>IF(A406=Results!$B$4,"",B407)</x:f>
        <x:v>11</x:v>
      </x:c>
      <x:c r="I406" s="35" t="n">
        <x:f>IF(A406=1,H406,IF(A406=Results!$B$4,G406,AVERAGE(G406,H406)))</x:f>
        <x:v>13</x:v>
      </x:c>
      <x:c r="J406" s="35" t="n">
        <x:f>I406-Results!$B$5</x:f>
        <x:v>1.0939907550077042</x:v>
      </x:c>
      <x:c r="K406" s="35" t="n">
        <x:f>E406*J406</x:f>
        <x:v>4.478788037065439</x:v>
      </x:c>
      <x:c r="L406" s="35" t="n">
        <x:f>E406^2</x:f>
        <x:v>16.760760302088553</x:v>
      </x:c>
      <x:c r="M406" s="35" t="n">
        <x:f>IF(Results!$B$8=0,"",K406/(Results!$B$8/Results!$B$4))</x:f>
        <x:v>0.42978247398253977</x:v>
      </x:c>
      <x:c r="N406" s="16" t="str">
        <x:f>IF(AND(E406&gt;0,J406&gt;0),"High-High",IF(AND(E406&lt;0,J406&lt;0),"Low-Low",IF(AND(E406&gt;0,J406&lt;0),"High-Low",IF(AND(E406&lt;0,J406&gt;0),"Low-High","Near Mean"))))</x:f>
        <x:v>High-High</x:v>
      </x:c>
    </x:row>
    <x:row r="407">
      <x:c r="A407" s="34" t="n">
        <x:f>ROW()-1</x:f>
        <x:v>406</x:v>
      </x:c>
      <x:c r="B407" s="35" t="n">
        <x:f>Data!$AG407</x:f>
        <x:v>11</x:v>
      </x:c>
      <x:c r="C407" s="35" t="n">
        <x:f>Data!$AH407</x:f>
        <x:v>406</x:v>
      </x:c>
      <x:c r="D407" s="35" t="n">
        <x:f>Data!$AI407</x:f>
        <x:v>0</x:v>
      </x:c>
      <x:c r="E407" s="35" t="n">
        <x:f>B407-Results!$B$5</x:f>
        <x:v>-0.9060092449922958</x:v>
      </x:c>
      <x:c r="F407" s="35" t="n">
        <x:f>IF(A407=1,1,IF(A407=Results!$B$4,1,2))</x:f>
        <x:v>2</x:v>
      </x:c>
      <x:c r="G407" s="35" t="n">
        <x:f>IF(A407=1,"",B406)</x:f>
        <x:v>16</x:v>
      </x:c>
      <x:c r="H407" s="35" t="n">
        <x:f>IF(A407=Results!$B$4,"",B408)</x:f>
        <x:v>13</x:v>
      </x:c>
      <x:c r="I407" s="35" t="n">
        <x:f>IF(A407=1,H407,IF(A407=Results!$B$4,G407,AVERAGE(G407,H407)))</x:f>
        <x:v>14.5</x:v>
      </x:c>
      <x:c r="J407" s="35" t="n">
        <x:f>I407-Results!$B$5</x:f>
        <x:v>2.593990755007704</x:v>
      </x:c>
      <x:c r="K407" s="35" t="n">
        <x:f>E407*J407</x:f>
        <x:v>-2.3501796054615256</x:v>
      </x:c>
      <x:c r="L407" s="35" t="n">
        <x:f>E407^2</x:f>
        <x:v>0.82085275201151</x:v>
      </x:c>
      <x:c r="M407" s="35" t="n">
        <x:f>IF(Results!$B$8=0,"",K407/(Results!$B$8/Results!$B$4))</x:f>
        <x:v>-0.22552217179725526</x:v>
      </x:c>
      <x:c r="N407" s="16" t="str">
        <x:f>IF(AND(E407&gt;0,J407&gt;0),"High-High",IF(AND(E407&lt;0,J407&lt;0),"Low-Low",IF(AND(E407&gt;0,J407&lt;0),"High-Low",IF(AND(E407&lt;0,J407&gt;0),"Low-High","Near Mean"))))</x:f>
        <x:v>Low-High</x:v>
      </x:c>
    </x:row>
    <x:row r="408">
      <x:c r="A408" s="34" t="n">
        <x:f>ROW()-1</x:f>
        <x:v>407</x:v>
      </x:c>
      <x:c r="B408" s="35" t="n">
        <x:f>Data!$AG408</x:f>
        <x:v>13</x:v>
      </x:c>
      <x:c r="C408" s="35" t="n">
        <x:f>Data!$AH408</x:f>
        <x:v>407</x:v>
      </x:c>
      <x:c r="D408" s="35" t="n">
        <x:f>Data!$AI408</x:f>
        <x:v>0</x:v>
      </x:c>
      <x:c r="E408" s="35" t="n">
        <x:f>B408-Results!$B$5</x:f>
        <x:v>1.0939907550077042</x:v>
      </x:c>
      <x:c r="F408" s="35" t="n">
        <x:f>IF(A408=1,1,IF(A408=Results!$B$4,1,2))</x:f>
        <x:v>2</x:v>
      </x:c>
      <x:c r="G408" s="35" t="n">
        <x:f>IF(A408=1,"",B407)</x:f>
        <x:v>11</x:v>
      </x:c>
      <x:c r="H408" s="35" t="n">
        <x:f>IF(A408=Results!$B$4,"",B409)</x:f>
        <x:v>12</x:v>
      </x:c>
      <x:c r="I408" s="35" t="n">
        <x:f>IF(A408=1,H408,IF(A408=Results!$B$4,G408,AVERAGE(G408,H408)))</x:f>
        <x:v>11.5</x:v>
      </x:c>
      <x:c r="J408" s="35" t="n">
        <x:f>I408-Results!$B$5</x:f>
        <x:v>-0.40600924499229585</x:v>
      </x:c>
      <x:c r="K408" s="35" t="n">
        <x:f>E408*J408</x:f>
        <x:v>-0.44417036046922964</x:v>
      </x:c>
      <x:c r="L408" s="35" t="n">
        <x:f>E408^2</x:f>
        <x:v>1.1968157720423265</x:v>
      </x:c>
      <x:c r="M408" s="35" t="n">
        <x:f>IF(Results!$B$8=0,"",K408/(Results!$B$8/Results!$B$4))</x:f>
        <x:v>-0.04262238686277727</x:v>
      </x:c>
      <x:c r="N408" s="16" t="str">
        <x:f>IF(AND(E408&gt;0,J408&gt;0),"High-High",IF(AND(E408&lt;0,J408&lt;0),"Low-Low",IF(AND(E408&gt;0,J408&lt;0),"High-Low",IF(AND(E408&lt;0,J408&gt;0),"Low-High","Near Mean"))))</x:f>
        <x:v>High-Low</x:v>
      </x:c>
    </x:row>
    <x:row r="409">
      <x:c r="A409" s="34" t="n">
        <x:f>ROW()-1</x:f>
        <x:v>408</x:v>
      </x:c>
      <x:c r="B409" s="35" t="n">
        <x:f>Data!$AG409</x:f>
        <x:v>12</x:v>
      </x:c>
      <x:c r="C409" s="35" t="n">
        <x:f>Data!$AH409</x:f>
        <x:v>408</x:v>
      </x:c>
      <x:c r="D409" s="35" t="n">
        <x:f>Data!$AI409</x:f>
        <x:v>0</x:v>
      </x:c>
      <x:c r="E409" s="35" t="n">
        <x:f>B409-Results!$B$5</x:f>
        <x:v>0.09399075500770415</x:v>
      </x:c>
      <x:c r="F409" s="35" t="n">
        <x:f>IF(A409=1,1,IF(A409=Results!$B$4,1,2))</x:f>
        <x:v>2</x:v>
      </x:c>
      <x:c r="G409" s="35" t="n">
        <x:f>IF(A409=1,"",B408)</x:f>
        <x:v>13</x:v>
      </x:c>
      <x:c r="H409" s="35" t="n">
        <x:f>IF(A409=Results!$B$4,"",B410)</x:f>
        <x:v>12</x:v>
      </x:c>
      <x:c r="I409" s="35" t="n">
        <x:f>IF(A409=1,H409,IF(A409=Results!$B$4,G409,AVERAGE(G409,H409)))</x:f>
        <x:v>12.5</x:v>
      </x:c>
      <x:c r="J409" s="35" t="n">
        <x:f>I409-Results!$B$5</x:f>
        <x:v>0.5939907550077042</x:v>
      </x:c>
      <x:c r="K409" s="35" t="n">
        <x:f>E409*J409</x:f>
        <x:v>0.05582963953077034</x:v>
      </x:c>
      <x:c r="L409" s="35" t="n">
        <x:f>E409^2</x:f>
        <x:v>0.008834262026918263</x:v>
      </x:c>
      <x:c r="M409" s="35" t="n">
        <x:f>IF(Results!$B$8=0,"",K409/(Results!$B$8/Results!$B$4))</x:f>
        <x:v>0.0053573869539067205</x:v>
      </x:c>
      <x:c r="N409" s="16" t="str">
        <x:f>IF(AND(E409&gt;0,J409&gt;0),"High-High",IF(AND(E409&lt;0,J409&lt;0),"Low-Low",IF(AND(E409&gt;0,J409&lt;0),"High-Low",IF(AND(E409&lt;0,J409&gt;0),"Low-High","Near Mean"))))</x:f>
        <x:v>High-High</x:v>
      </x:c>
    </x:row>
    <x:row r="410">
      <x:c r="A410" s="34" t="n">
        <x:f>ROW()-1</x:f>
        <x:v>409</x:v>
      </x:c>
      <x:c r="B410" s="35" t="n">
        <x:f>Data!$AG410</x:f>
        <x:v>12</x:v>
      </x:c>
      <x:c r="C410" s="35" t="n">
        <x:f>Data!$AH410</x:f>
        <x:v>409</x:v>
      </x:c>
      <x:c r="D410" s="35" t="n">
        <x:f>Data!$AI410</x:f>
        <x:v>0</x:v>
      </x:c>
      <x:c r="E410" s="35" t="n">
        <x:f>B410-Results!$B$5</x:f>
        <x:v>0.09399075500770415</x:v>
      </x:c>
      <x:c r="F410" s="35" t="n">
        <x:f>IF(A410=1,1,IF(A410=Results!$B$4,1,2))</x:f>
        <x:v>2</x:v>
      </x:c>
      <x:c r="G410" s="35" t="n">
        <x:f>IF(A410=1,"",B409)</x:f>
        <x:v>12</x:v>
      </x:c>
      <x:c r="H410" s="35" t="n">
        <x:f>IF(A410=Results!$B$4,"",B411)</x:f>
        <x:v>15</x:v>
      </x:c>
      <x:c r="I410" s="35" t="n">
        <x:f>IF(A410=1,H410,IF(A410=Results!$B$4,G410,AVERAGE(G410,H410)))</x:f>
        <x:v>13.5</x:v>
      </x:c>
      <x:c r="J410" s="35" t="n">
        <x:f>I410-Results!$B$5</x:f>
        <x:v>1.5939907550077042</x:v>
      </x:c>
      <x:c r="K410" s="35" t="n">
        <x:f>E410*J410</x:f>
        <x:v>0.14982039453847448</x:v>
      </x:c>
      <x:c r="L410" s="35" t="n">
        <x:f>E410^2</x:f>
        <x:v>0.008834262026918263</x:v>
      </x:c>
      <x:c r="M410" s="35" t="n">
        <x:f>IF(Results!$B$8=0,"",K410/(Results!$B$8/Results!$B$4))</x:f>
        <x:v>0.014376697286164728</x:v>
      </x:c>
      <x:c r="N410" s="16" t="str">
        <x:f>IF(AND(E410&gt;0,J410&gt;0),"High-High",IF(AND(E410&lt;0,J410&lt;0),"Low-Low",IF(AND(E410&gt;0,J410&lt;0),"High-Low",IF(AND(E410&lt;0,J410&gt;0),"Low-High","Near Mean"))))</x:f>
        <x:v>High-High</x:v>
      </x:c>
    </x:row>
    <x:row r="411">
      <x:c r="A411" s="34" t="n">
        <x:f>ROW()-1</x:f>
        <x:v>410</x:v>
      </x:c>
      <x:c r="B411" s="35" t="n">
        <x:f>Data!$AG411</x:f>
        <x:v>15</x:v>
      </x:c>
      <x:c r="C411" s="35" t="n">
        <x:f>Data!$AH411</x:f>
        <x:v>410</x:v>
      </x:c>
      <x:c r="D411" s="35" t="n">
        <x:f>Data!$AI411</x:f>
        <x:v>0</x:v>
      </x:c>
      <x:c r="E411" s="35" t="n">
        <x:f>B411-Results!$B$5</x:f>
        <x:v>3.093990755007704</x:v>
      </x:c>
      <x:c r="F411" s="35" t="n">
        <x:f>IF(A411=1,1,IF(A411=Results!$B$4,1,2))</x:f>
        <x:v>2</x:v>
      </x:c>
      <x:c r="G411" s="35" t="n">
        <x:f>IF(A411=1,"",B410)</x:f>
        <x:v>12</x:v>
      </x:c>
      <x:c r="H411" s="35" t="n">
        <x:f>IF(A411=Results!$B$4,"",B412)</x:f>
        <x:v>17</x:v>
      </x:c>
      <x:c r="I411" s="35" t="n">
        <x:f>IF(A411=1,H411,IF(A411=Results!$B$4,G411,AVERAGE(G411,H411)))</x:f>
        <x:v>14.5</x:v>
      </x:c>
      <x:c r="J411" s="35" t="n">
        <x:f>I411-Results!$B$5</x:f>
        <x:v>2.593990755007704</x:v>
      </x:c>
      <x:c r="K411" s="35" t="n">
        <x:f>E411*J411</x:f>
        <x:v>8.025783414569291</x:v>
      </x:c>
      <x:c r="L411" s="35" t="n">
        <x:f>E411^2</x:f>
        <x:v>9.572778792073143</x:v>
      </x:c>
      <x:c r="M411" s="35" t="n">
        <x:f>IF(Results!$B$8=0,"",K411/(Results!$B$8/Results!$B$4))</x:f>
        <x:v>0.7701505458654567</x:v>
      </x:c>
      <x:c r="N411" s="16" t="str">
        <x:f>IF(AND(E411&gt;0,J411&gt;0),"High-High",IF(AND(E411&lt;0,J411&lt;0),"Low-Low",IF(AND(E411&gt;0,J411&lt;0),"High-Low",IF(AND(E411&lt;0,J411&gt;0),"Low-High","Near Mean"))))</x:f>
        <x:v>High-High</x:v>
      </x:c>
    </x:row>
    <x:row r="412">
      <x:c r="A412" s="34" t="n">
        <x:f>ROW()-1</x:f>
        <x:v>411</x:v>
      </x:c>
      <x:c r="B412" s="35" t="n">
        <x:f>Data!$AG412</x:f>
        <x:v>17</x:v>
      </x:c>
      <x:c r="C412" s="35" t="n">
        <x:f>Data!$AH412</x:f>
        <x:v>411</x:v>
      </x:c>
      <x:c r="D412" s="35" t="n">
        <x:f>Data!$AI412</x:f>
        <x:v>0</x:v>
      </x:c>
      <x:c r="E412" s="35" t="n">
        <x:f>B412-Results!$B$5</x:f>
        <x:v>5.093990755007704</x:v>
      </x:c>
      <x:c r="F412" s="35" t="n">
        <x:f>IF(A412=1,1,IF(A412=Results!$B$4,1,2))</x:f>
        <x:v>2</x:v>
      </x:c>
      <x:c r="G412" s="35" t="n">
        <x:f>IF(A412=1,"",B411)</x:f>
        <x:v>15</x:v>
      </x:c>
      <x:c r="H412" s="35" t="n">
        <x:f>IF(A412=Results!$B$4,"",B413)</x:f>
        <x:v>15</x:v>
      </x:c>
      <x:c r="I412" s="35" t="n">
        <x:f>IF(A412=1,H412,IF(A412=Results!$B$4,G412,AVERAGE(G412,H412)))</x:f>
        <x:v>15</x:v>
      </x:c>
      <x:c r="J412" s="35" t="n">
        <x:f>I412-Results!$B$5</x:f>
        <x:v>3.093990755007704</x:v>
      </x:c>
      <x:c r="K412" s="35" t="n">
        <x:f>E412*J412</x:f>
        <x:v>15.760760302088551</x:v>
      </x:c>
      <x:c r="L412" s="35" t="n">
        <x:f>E412^2</x:f>
        <x:v>25.94874181210396</x:v>
      </x:c>
      <x:c r="M412" s="35" t="n">
        <x:f>IF(Results!$B$8=0,"",K412/(Results!$B$8/Results!$B$4))</x:f>
        <x:v>1.5123954289463617</x:v>
      </x:c>
      <x:c r="N412" s="16" t="str">
        <x:f>IF(AND(E412&gt;0,J412&gt;0),"High-High",IF(AND(E412&lt;0,J412&lt;0),"Low-Low",IF(AND(E412&gt;0,J412&lt;0),"High-Low",IF(AND(E412&lt;0,J412&gt;0),"Low-High","Near Mean"))))</x:f>
        <x:v>High-High</x:v>
      </x:c>
    </x:row>
    <x:row r="413">
      <x:c r="A413" s="34" t="n">
        <x:f>ROW()-1</x:f>
        <x:v>412</x:v>
      </x:c>
      <x:c r="B413" s="35" t="n">
        <x:f>Data!$AG413</x:f>
        <x:v>15</x:v>
      </x:c>
      <x:c r="C413" s="35" t="n">
        <x:f>Data!$AH413</x:f>
        <x:v>412</x:v>
      </x:c>
      <x:c r="D413" s="35" t="n">
        <x:f>Data!$AI413</x:f>
        <x:v>0</x:v>
      </x:c>
      <x:c r="E413" s="35" t="n">
        <x:f>B413-Results!$B$5</x:f>
        <x:v>3.093990755007704</x:v>
      </x:c>
      <x:c r="F413" s="35" t="n">
        <x:f>IF(A413=1,1,IF(A413=Results!$B$4,1,2))</x:f>
        <x:v>2</x:v>
      </x:c>
      <x:c r="G413" s="35" t="n">
        <x:f>IF(A413=1,"",B412)</x:f>
        <x:v>17</x:v>
      </x:c>
      <x:c r="H413" s="35" t="n">
        <x:f>IF(A413=Results!$B$4,"",B414)</x:f>
        <x:v>17</x:v>
      </x:c>
      <x:c r="I413" s="35" t="n">
        <x:f>IF(A413=1,H413,IF(A413=Results!$B$4,G413,AVERAGE(G413,H413)))</x:f>
        <x:v>17</x:v>
      </x:c>
      <x:c r="J413" s="35" t="n">
        <x:f>I413-Results!$B$5</x:f>
        <x:v>5.093990755007704</x:v>
      </x:c>
      <x:c r="K413" s="35" t="n">
        <x:f>E413*J413</x:f>
        <x:v>15.760760302088551</x:v>
      </x:c>
      <x:c r="L413" s="35" t="n">
        <x:f>E413^2</x:f>
        <x:v>9.572778792073143</x:v>
      </x:c>
      <x:c r="M413" s="35" t="n">
        <x:f>IF(Results!$B$8=0,"",K413/(Results!$B$8/Results!$B$4))</x:f>
        <x:v>1.5123954289463617</x:v>
      </x:c>
      <x:c r="N413" s="16" t="str">
        <x:f>IF(AND(E413&gt;0,J413&gt;0),"High-High",IF(AND(E413&lt;0,J413&lt;0),"Low-Low",IF(AND(E413&gt;0,J413&lt;0),"High-Low",IF(AND(E413&lt;0,J413&gt;0),"Low-High","Near Mean"))))</x:f>
        <x:v>High-High</x:v>
      </x:c>
    </x:row>
    <x:row r="414">
      <x:c r="A414" s="34" t="n">
        <x:f>ROW()-1</x:f>
        <x:v>413</x:v>
      </x:c>
      <x:c r="B414" s="35" t="n">
        <x:f>Data!$AG414</x:f>
        <x:v>17</x:v>
      </x:c>
      <x:c r="C414" s="35" t="n">
        <x:f>Data!$AH414</x:f>
        <x:v>413</x:v>
      </x:c>
      <x:c r="D414" s="35" t="n">
        <x:f>Data!$AI414</x:f>
        <x:v>0</x:v>
      </x:c>
      <x:c r="E414" s="35" t="n">
        <x:f>B414-Results!$B$5</x:f>
        <x:v>5.093990755007704</x:v>
      </x:c>
      <x:c r="F414" s="35" t="n">
        <x:f>IF(A414=1,1,IF(A414=Results!$B$4,1,2))</x:f>
        <x:v>2</x:v>
      </x:c>
      <x:c r="G414" s="35" t="n">
        <x:f>IF(A414=1,"",B413)</x:f>
        <x:v>15</x:v>
      </x:c>
      <x:c r="H414" s="35" t="n">
        <x:f>IF(A414=Results!$B$4,"",B415)</x:f>
        <x:v>10</x:v>
      </x:c>
      <x:c r="I414" s="35" t="n">
        <x:f>IF(A414=1,H414,IF(A414=Results!$B$4,G414,AVERAGE(G414,H414)))</x:f>
        <x:v>12.5</x:v>
      </x:c>
      <x:c r="J414" s="35" t="n">
        <x:f>I414-Results!$B$5</x:f>
        <x:v>0.5939907550077042</x:v>
      </x:c>
      <x:c r="K414" s="35" t="n">
        <x:f>E414*J414</x:f>
        <x:v>3.025783414569291</x:v>
      </x:c>
      <x:c r="L414" s="35" t="n">
        <x:f>E414^2</x:f>
        <x:v>25.94874181210396</x:v>
      </x:c>
      <x:c r="M414" s="35" t="n">
        <x:f>IF(Results!$B$8=0,"",K414/(Results!$B$8/Results!$B$4))</x:f>
        <x:v>0.2903528076986167</x:v>
      </x:c>
      <x:c r="N414" s="16" t="str">
        <x:f>IF(AND(E414&gt;0,J414&gt;0),"High-High",IF(AND(E414&lt;0,J414&lt;0),"Low-Low",IF(AND(E414&gt;0,J414&lt;0),"High-Low",IF(AND(E414&lt;0,J414&gt;0),"Low-High","Near Mean"))))</x:f>
        <x:v>High-High</x:v>
      </x:c>
    </x:row>
    <x:row r="415">
      <x:c r="A415" s="34" t="n">
        <x:f>ROW()-1</x:f>
        <x:v>414</x:v>
      </x:c>
      <x:c r="B415" s="35" t="n">
        <x:f>Data!$AG415</x:f>
        <x:v>10</x:v>
      </x:c>
      <x:c r="C415" s="35" t="n">
        <x:f>Data!$AH415</x:f>
        <x:v>414</x:v>
      </x:c>
      <x:c r="D415" s="35" t="n">
        <x:f>Data!$AI415</x:f>
        <x:v>0</x:v>
      </x:c>
      <x:c r="E415" s="35" t="n">
        <x:f>B415-Results!$B$5</x:f>
        <x:v>-1.9060092449922958</x:v>
      </x:c>
      <x:c r="F415" s="35" t="n">
        <x:f>IF(A415=1,1,IF(A415=Results!$B$4,1,2))</x:f>
        <x:v>2</x:v>
      </x:c>
      <x:c r="G415" s="35" t="n">
        <x:f>IF(A415=1,"",B414)</x:f>
        <x:v>17</x:v>
      </x:c>
      <x:c r="H415" s="35" t="n">
        <x:f>IF(A415=Results!$B$4,"",B416)</x:f>
        <x:v>15</x:v>
      </x:c>
      <x:c r="I415" s="35" t="n">
        <x:f>IF(A415=1,H415,IF(A415=Results!$B$4,G415,AVERAGE(G415,H415)))</x:f>
        <x:v>16</x:v>
      </x:c>
      <x:c r="J415" s="35" t="n">
        <x:f>I415-Results!$B$5</x:f>
        <x:v>4.093990755007704</x:v>
      </x:c>
      <x:c r="K415" s="35" t="n">
        <x:f>E415*J415</x:f>
        <x:v>-7.803184227957673</x:v>
      </x:c>
      <x:c r="L415" s="35" t="n">
        <x:f>E415^2</x:f>
        <x:v>3.6328712419961016</x:v>
      </x:c>
      <x:c r="M415" s="35" t="n">
        <x:f>IF(Results!$B$8=0,"",K415/(Results!$B$8/Results!$B$4))</x:f>
        <x:v>-0.7487900286146502</x:v>
      </x:c>
      <x:c r="N415" s="16" t="str">
        <x:f>IF(AND(E415&gt;0,J415&gt;0),"High-High",IF(AND(E415&lt;0,J415&lt;0),"Low-Low",IF(AND(E415&gt;0,J415&lt;0),"High-Low",IF(AND(E415&lt;0,J415&gt;0),"Low-High","Near Mean"))))</x:f>
        <x:v>Low-High</x:v>
      </x:c>
    </x:row>
    <x:row r="416">
      <x:c r="A416" s="34" t="n">
        <x:f>ROW()-1</x:f>
        <x:v>415</x:v>
      </x:c>
      <x:c r="B416" s="35" t="n">
        <x:f>Data!$AG416</x:f>
        <x:v>15</x:v>
      </x:c>
      <x:c r="C416" s="35" t="n">
        <x:f>Data!$AH416</x:f>
        <x:v>415</x:v>
      </x:c>
      <x:c r="D416" s="35" t="n">
        <x:f>Data!$AI416</x:f>
        <x:v>0</x:v>
      </x:c>
      <x:c r="E416" s="35" t="n">
        <x:f>B416-Results!$B$5</x:f>
        <x:v>3.093990755007704</x:v>
      </x:c>
      <x:c r="F416" s="35" t="n">
        <x:f>IF(A416=1,1,IF(A416=Results!$B$4,1,2))</x:f>
        <x:v>2</x:v>
      </x:c>
      <x:c r="G416" s="35" t="n">
        <x:f>IF(A416=1,"",B415)</x:f>
        <x:v>10</x:v>
      </x:c>
      <x:c r="H416" s="35" t="n">
        <x:f>IF(A416=Results!$B$4,"",B417)</x:f>
        <x:v>11</x:v>
      </x:c>
      <x:c r="I416" s="35" t="n">
        <x:f>IF(A416=1,H416,IF(A416=Results!$B$4,G416,AVERAGE(G416,H416)))</x:f>
        <x:v>10.5</x:v>
      </x:c>
      <x:c r="J416" s="35" t="n">
        <x:f>I416-Results!$B$5</x:f>
        <x:v>-1.4060092449922958</x:v>
      </x:c>
      <x:c r="K416" s="35" t="n">
        <x:f>E416*J416</x:f>
        <x:v>-4.350179605461525</x:v>
      </x:c>
      <x:c r="L416" s="35" t="n">
        <x:f>E416^2</x:f>
        <x:v>9.572778792073143</x:v>
      </x:c>
      <x:c r="M416" s="35" t="n">
        <x:f>IF(Results!$B$8=0,"",K416/(Results!$B$8/Results!$B$4))</x:f>
        <x:v>-0.4174412670639912</x:v>
      </x:c>
      <x:c r="N416" s="16" t="str">
        <x:f>IF(AND(E416&gt;0,J416&gt;0),"High-High",IF(AND(E416&lt;0,J416&lt;0),"Low-Low",IF(AND(E416&gt;0,J416&lt;0),"High-Low",IF(AND(E416&lt;0,J416&gt;0),"Low-High","Near Mean"))))</x:f>
        <x:v>High-Low</x:v>
      </x:c>
    </x:row>
    <x:row r="417">
      <x:c r="A417" s="34" t="n">
        <x:f>ROW()-1</x:f>
        <x:v>416</x:v>
      </x:c>
      <x:c r="B417" s="35" t="n">
        <x:f>Data!$AG417</x:f>
        <x:v>11</x:v>
      </x:c>
      <x:c r="C417" s="35" t="n">
        <x:f>Data!$AH417</x:f>
        <x:v>416</x:v>
      </x:c>
      <x:c r="D417" s="35" t="n">
        <x:f>Data!$AI417</x:f>
        <x:v>0</x:v>
      </x:c>
      <x:c r="E417" s="35" t="n">
        <x:f>B417-Results!$B$5</x:f>
        <x:v>-0.9060092449922958</x:v>
      </x:c>
      <x:c r="F417" s="35" t="n">
        <x:f>IF(A417=1,1,IF(A417=Results!$B$4,1,2))</x:f>
        <x:v>2</x:v>
      </x:c>
      <x:c r="G417" s="35" t="n">
        <x:f>IF(A417=1,"",B416)</x:f>
        <x:v>15</x:v>
      </x:c>
      <x:c r="H417" s="35" t="n">
        <x:f>IF(A417=Results!$B$4,"",B418)</x:f>
        <x:v>18</x:v>
      </x:c>
      <x:c r="I417" s="35" t="n">
        <x:f>IF(A417=1,H417,IF(A417=Results!$B$4,G417,AVERAGE(G417,H417)))</x:f>
        <x:v>16.5</x:v>
      </x:c>
      <x:c r="J417" s="35" t="n">
        <x:f>I417-Results!$B$5</x:f>
        <x:v>4.593990755007704</x:v>
      </x:c>
      <x:c r="K417" s="35" t="n">
        <x:f>E417*J417</x:f>
        <x:v>-4.162198095446117</x:v>
      </x:c>
      <x:c r="L417" s="35" t="n">
        <x:f>E417^2</x:f>
        <x:v>0.82085275201151</x:v>
      </x:c>
      <x:c r="M417" s="35" t="n">
        <x:f>IF(Results!$B$8=0,"",K417/(Results!$B$8/Results!$B$4))</x:f>
        <x:v>-0.3994026463994752</x:v>
      </x:c>
      <x:c r="N417" s="16" t="str">
        <x:f>IF(AND(E417&gt;0,J417&gt;0),"High-High",IF(AND(E417&lt;0,J417&lt;0),"Low-Low",IF(AND(E417&gt;0,J417&lt;0),"High-Low",IF(AND(E417&lt;0,J417&gt;0),"Low-High","Near Mean"))))</x:f>
        <x:v>Low-High</x:v>
      </x:c>
    </x:row>
    <x:row r="418">
      <x:c r="A418" s="34" t="n">
        <x:f>ROW()-1</x:f>
        <x:v>417</x:v>
      </x:c>
      <x:c r="B418" s="35" t="n">
        <x:f>Data!$AG418</x:f>
        <x:v>18</x:v>
      </x:c>
      <x:c r="C418" s="35" t="n">
        <x:f>Data!$AH418</x:f>
        <x:v>417</x:v>
      </x:c>
      <x:c r="D418" s="35" t="n">
        <x:f>Data!$AI418</x:f>
        <x:v>0</x:v>
      </x:c>
      <x:c r="E418" s="35" t="n">
        <x:f>B418-Results!$B$5</x:f>
        <x:v>6.093990755007704</x:v>
      </x:c>
      <x:c r="F418" s="35" t="n">
        <x:f>IF(A418=1,1,IF(A418=Results!$B$4,1,2))</x:f>
        <x:v>2</x:v>
      </x:c>
      <x:c r="G418" s="35" t="n">
        <x:f>IF(A418=1,"",B417)</x:f>
        <x:v>11</x:v>
      </x:c>
      <x:c r="H418" s="35" t="n">
        <x:f>IF(A418=Results!$B$4,"",B419)</x:f>
        <x:v>17</x:v>
      </x:c>
      <x:c r="I418" s="35" t="n">
        <x:f>IF(A418=1,H418,IF(A418=Results!$B$4,G418,AVERAGE(G418,H418)))</x:f>
        <x:v>14</x:v>
      </x:c>
      <x:c r="J418" s="35" t="n">
        <x:f>I418-Results!$B$5</x:f>
        <x:v>2.093990755007704</x:v>
      </x:c>
      <x:c r="K418" s="35" t="n">
        <x:f>E418*J418</x:f>
        <x:v>12.760760302088551</x:v>
      </x:c>
      <x:c r="L418" s="35" t="n">
        <x:f>E418^2</x:f>
        <x:v>37.136723322119366</x:v>
      </x:c>
      <x:c r="M418" s="35" t="n">
        <x:f>IF(Results!$B$8=0,"",K418/(Results!$B$8/Results!$B$4))</x:f>
        <x:v>1.2245167860462576</x:v>
      </x:c>
      <x:c r="N418" s="16" t="str">
        <x:f>IF(AND(E418&gt;0,J418&gt;0),"High-High",IF(AND(E418&lt;0,J418&lt;0),"Low-Low",IF(AND(E418&gt;0,J418&lt;0),"High-Low",IF(AND(E418&lt;0,J418&gt;0),"Low-High","Near Mean"))))</x:f>
        <x:v>High-High</x:v>
      </x:c>
    </x:row>
    <x:row r="419">
      <x:c r="A419" s="34" t="n">
        <x:f>ROW()-1</x:f>
        <x:v>418</x:v>
      </x:c>
      <x:c r="B419" s="35" t="n">
        <x:f>Data!$AG419</x:f>
        <x:v>17</x:v>
      </x:c>
      <x:c r="C419" s="35" t="n">
        <x:f>Data!$AH419</x:f>
        <x:v>418</x:v>
      </x:c>
      <x:c r="D419" s="35" t="n">
        <x:f>Data!$AI419</x:f>
        <x:v>0</x:v>
      </x:c>
      <x:c r="E419" s="35" t="n">
        <x:f>B419-Results!$B$5</x:f>
        <x:v>5.093990755007704</x:v>
      </x:c>
      <x:c r="F419" s="35" t="n">
        <x:f>IF(A419=1,1,IF(A419=Results!$B$4,1,2))</x:f>
        <x:v>2</x:v>
      </x:c>
      <x:c r="G419" s="35" t="n">
        <x:f>IF(A419=1,"",B418)</x:f>
        <x:v>18</x:v>
      </x:c>
      <x:c r="H419" s="35" t="n">
        <x:f>IF(A419=Results!$B$4,"",B420)</x:f>
        <x:v>14</x:v>
      </x:c>
      <x:c r="I419" s="35" t="n">
        <x:f>IF(A419=1,H419,IF(A419=Results!$B$4,G419,AVERAGE(G419,H419)))</x:f>
        <x:v>16</x:v>
      </x:c>
      <x:c r="J419" s="35" t="n">
        <x:f>I419-Results!$B$5</x:f>
        <x:v>4.093990755007704</x:v>
      </x:c>
      <x:c r="K419" s="35" t="n">
        <x:f>E419*J419</x:f>
        <x:v>20.854751057096255</x:v>
      </x:c>
      <x:c r="L419" s="35" t="n">
        <x:f>E419^2</x:f>
        <x:v>25.94874181210396</x:v>
      </x:c>
      <x:c r="M419" s="35" t="n">
        <x:f>IF(Results!$B$8=0,"",K419/(Results!$B$8/Results!$B$4))</x:f>
        <x:v>2.0012124774454594</x:v>
      </x:c>
      <x:c r="N419" s="16" t="str">
        <x:f>IF(AND(E419&gt;0,J419&gt;0),"High-High",IF(AND(E419&lt;0,J419&lt;0),"Low-Low",IF(AND(E419&gt;0,J419&lt;0),"High-Low",IF(AND(E419&lt;0,J419&gt;0),"Low-High","Near Mean"))))</x:f>
        <x:v>High-High</x:v>
      </x:c>
    </x:row>
    <x:row r="420">
      <x:c r="A420" s="34" t="n">
        <x:f>ROW()-1</x:f>
        <x:v>419</x:v>
      </x:c>
      <x:c r="B420" s="35" t="n">
        <x:f>Data!$AG420</x:f>
        <x:v>14</x:v>
      </x:c>
      <x:c r="C420" s="35" t="n">
        <x:f>Data!$AH420</x:f>
        <x:v>419</x:v>
      </x:c>
      <x:c r="D420" s="35" t="n">
        <x:f>Data!$AI420</x:f>
        <x:v>0</x:v>
      </x:c>
      <x:c r="E420" s="35" t="n">
        <x:f>B420-Results!$B$5</x:f>
        <x:v>2.093990755007704</x:v>
      </x:c>
      <x:c r="F420" s="35" t="n">
        <x:f>IF(A420=1,1,IF(A420=Results!$B$4,1,2))</x:f>
        <x:v>2</x:v>
      </x:c>
      <x:c r="G420" s="35" t="n">
        <x:f>IF(A420=1,"",B419)</x:f>
        <x:v>17</x:v>
      </x:c>
      <x:c r="H420" s="35" t="n">
        <x:f>IF(A420=Results!$B$4,"",B421)</x:f>
        <x:v>11</x:v>
      </x:c>
      <x:c r="I420" s="35" t="n">
        <x:f>IF(A420=1,H420,IF(A420=Results!$B$4,G420,AVERAGE(G420,H420)))</x:f>
        <x:v>14</x:v>
      </x:c>
      <x:c r="J420" s="35" t="n">
        <x:f>I420-Results!$B$5</x:f>
        <x:v>2.093990755007704</x:v>
      </x:c>
      <x:c r="K420" s="35" t="n">
        <x:f>E420*J420</x:f>
        <x:v>4.384797282057735</x:v>
      </x:c>
      <x:c r="L420" s="35" t="n">
        <x:f>E420^2</x:f>
        <x:v>4.384797282057735</x:v>
      </x:c>
      <x:c r="M420" s="35" t="n">
        <x:f>IF(Results!$B$8=0,"",K420/(Results!$B$8/Results!$B$4))</x:f>
        <x:v>0.42076316365028177</x:v>
      </x:c>
      <x:c r="N420" s="16" t="str">
        <x:f>IF(AND(E420&gt;0,J420&gt;0),"High-High",IF(AND(E420&lt;0,J420&lt;0),"Low-Low",IF(AND(E420&gt;0,J420&lt;0),"High-Low",IF(AND(E420&lt;0,J420&gt;0),"Low-High","Near Mean"))))</x:f>
        <x:v>High-High</x:v>
      </x:c>
    </x:row>
    <x:row r="421">
      <x:c r="A421" s="34" t="n">
        <x:f>ROW()-1</x:f>
        <x:v>420</x:v>
      </x:c>
      <x:c r="B421" s="35" t="n">
        <x:f>Data!$AG421</x:f>
        <x:v>11</x:v>
      </x:c>
      <x:c r="C421" s="35" t="n">
        <x:f>Data!$AH421</x:f>
        <x:v>420</x:v>
      </x:c>
      <x:c r="D421" s="35" t="n">
        <x:f>Data!$AI421</x:f>
        <x:v>0</x:v>
      </x:c>
      <x:c r="E421" s="35" t="n">
        <x:f>B421-Results!$B$5</x:f>
        <x:v>-0.9060092449922958</x:v>
      </x:c>
      <x:c r="F421" s="35" t="n">
        <x:f>IF(A421=1,1,IF(A421=Results!$B$4,1,2))</x:f>
        <x:v>2</x:v>
      </x:c>
      <x:c r="G421" s="35" t="n">
        <x:f>IF(A421=1,"",B420)</x:f>
        <x:v>14</x:v>
      </x:c>
      <x:c r="H421" s="35" t="n">
        <x:f>IF(A421=Results!$B$4,"",B422)</x:f>
        <x:v>17</x:v>
      </x:c>
      <x:c r="I421" s="35" t="n">
        <x:f>IF(A421=1,H421,IF(A421=Results!$B$4,G421,AVERAGE(G421,H421)))</x:f>
        <x:v>15.5</x:v>
      </x:c>
      <x:c r="J421" s="35" t="n">
        <x:f>I421-Results!$B$5</x:f>
        <x:v>3.593990755007704</x:v>
      </x:c>
      <x:c r="K421" s="35" t="n">
        <x:f>E421*J421</x:f>
        <x:v>-3.2561888504538214</x:v>
      </x:c>
      <x:c r="L421" s="35" t="n">
        <x:f>E421^2</x:f>
        <x:v>0.82085275201151</x:v>
      </x:c>
      <x:c r="M421" s="35" t="n">
        <x:f>IF(Results!$B$8=0,"",K421/(Results!$B$8/Results!$B$4))</x:f>
        <x:v>-0.31246240909836526</x:v>
      </x:c>
      <x:c r="N421" s="16" t="str">
        <x:f>IF(AND(E421&gt;0,J421&gt;0),"High-High",IF(AND(E421&lt;0,J421&lt;0),"Low-Low",IF(AND(E421&gt;0,J421&lt;0),"High-Low",IF(AND(E421&lt;0,J421&gt;0),"Low-High","Near Mean"))))</x:f>
        <x:v>Low-High</x:v>
      </x:c>
    </x:row>
    <x:row r="422">
      <x:c r="A422" s="34" t="n">
        <x:f>ROW()-1</x:f>
        <x:v>421</x:v>
      </x:c>
      <x:c r="B422" s="35" t="n">
        <x:f>Data!$AG422</x:f>
        <x:v>17</x:v>
      </x:c>
      <x:c r="C422" s="35" t="n">
        <x:f>Data!$AH422</x:f>
        <x:v>421</x:v>
      </x:c>
      <x:c r="D422" s="35" t="n">
        <x:f>Data!$AI422</x:f>
        <x:v>0</x:v>
      </x:c>
      <x:c r="E422" s="35" t="n">
        <x:f>B422-Results!$B$5</x:f>
        <x:v>5.093990755007704</x:v>
      </x:c>
      <x:c r="F422" s="35" t="n">
        <x:f>IF(A422=1,1,IF(A422=Results!$B$4,1,2))</x:f>
        <x:v>2</x:v>
      </x:c>
      <x:c r="G422" s="35" t="n">
        <x:f>IF(A422=1,"",B421)</x:f>
        <x:v>11</x:v>
      </x:c>
      <x:c r="H422" s="35" t="n">
        <x:f>IF(A422=Results!$B$4,"",B423)</x:f>
        <x:v>10</x:v>
      </x:c>
      <x:c r="I422" s="35" t="n">
        <x:f>IF(A422=1,H422,IF(A422=Results!$B$4,G422,AVERAGE(G422,H422)))</x:f>
        <x:v>10.5</x:v>
      </x:c>
      <x:c r="J422" s="35" t="n">
        <x:f>I422-Results!$B$5</x:f>
        <x:v>-1.4060092449922958</x:v>
      </x:c>
      <x:c r="K422" s="35" t="n">
        <x:f>E422*J422</x:f>
        <x:v>-7.162198095446117</x:v>
      </x:c>
      <x:c r="L422" s="35" t="n">
        <x:f>E422^2</x:f>
        <x:v>25.94874181210396</x:v>
      </x:c>
      <x:c r="M422" s="35" t="n">
        <x:f>IF(Results!$B$8=0,"",K422/(Results!$B$8/Results!$B$4))</x:f>
        <x:v>-0.6872812892995791</x:v>
      </x:c>
      <x:c r="N422" s="16" t="str">
        <x:f>IF(AND(E422&gt;0,J422&gt;0),"High-High",IF(AND(E422&lt;0,J422&lt;0),"Low-Low",IF(AND(E422&gt;0,J422&lt;0),"High-Low",IF(AND(E422&lt;0,J422&gt;0),"Low-High","Near Mean"))))</x:f>
        <x:v>High-Low</x:v>
      </x:c>
    </x:row>
    <x:row r="423">
      <x:c r="A423" s="34" t="n">
        <x:f>ROW()-1</x:f>
        <x:v>422</x:v>
      </x:c>
      <x:c r="B423" s="35" t="n">
        <x:f>Data!$AG423</x:f>
        <x:v>10</x:v>
      </x:c>
      <x:c r="C423" s="35" t="n">
        <x:f>Data!$AH423</x:f>
        <x:v>422</x:v>
      </x:c>
      <x:c r="D423" s="35" t="n">
        <x:f>Data!$AI423</x:f>
        <x:v>0</x:v>
      </x:c>
      <x:c r="E423" s="35" t="n">
        <x:f>B423-Results!$B$5</x:f>
        <x:v>-1.9060092449922958</x:v>
      </x:c>
      <x:c r="F423" s="35" t="n">
        <x:f>IF(A423=1,1,IF(A423=Results!$B$4,1,2))</x:f>
        <x:v>2</x:v>
      </x:c>
      <x:c r="G423" s="35" t="n">
        <x:f>IF(A423=1,"",B422)</x:f>
        <x:v>17</x:v>
      </x:c>
      <x:c r="H423" s="35" t="n">
        <x:f>IF(A423=Results!$B$4,"",B424)</x:f>
        <x:v>13</x:v>
      </x:c>
      <x:c r="I423" s="35" t="n">
        <x:f>IF(A423=1,H423,IF(A423=Results!$B$4,G423,AVERAGE(G423,H423)))</x:f>
        <x:v>15</x:v>
      </x:c>
      <x:c r="J423" s="35" t="n">
        <x:f>I423-Results!$B$5</x:f>
        <x:v>3.093990755007704</x:v>
      </x:c>
      <x:c r="K423" s="35" t="n">
        <x:f>E423*J423</x:f>
        <x:v>-5.897174982965377</x:v>
      </x:c>
      <x:c r="L423" s="35" t="n">
        <x:f>E423^2</x:f>
        <x:v>3.6328712419961016</x:v>
      </x:c>
      <x:c r="M423" s="35" t="n">
        <x:f>IF(Results!$B$8=0,"",K423/(Results!$B$8/Results!$B$4))</x:f>
        <x:v>-0.5658902436801722</x:v>
      </x:c>
      <x:c r="N423" s="16" t="str">
        <x:f>IF(AND(E423&gt;0,J423&gt;0),"High-High",IF(AND(E423&lt;0,J423&lt;0),"Low-Low",IF(AND(E423&gt;0,J423&lt;0),"High-Low",IF(AND(E423&lt;0,J423&gt;0),"Low-High","Near Mean"))))</x:f>
        <x:v>Low-High</x:v>
      </x:c>
    </x:row>
    <x:row r="424">
      <x:c r="A424" s="34" t="n">
        <x:f>ROW()-1</x:f>
        <x:v>423</x:v>
      </x:c>
      <x:c r="B424" s="35" t="n">
        <x:f>Data!$AG424</x:f>
        <x:v>13</x:v>
      </x:c>
      <x:c r="C424" s="35" t="n">
        <x:f>Data!$AH424</x:f>
        <x:v>423</x:v>
      </x:c>
      <x:c r="D424" s="35" t="n">
        <x:f>Data!$AI424</x:f>
        <x:v>0</x:v>
      </x:c>
      <x:c r="E424" s="35" t="n">
        <x:f>B424-Results!$B$5</x:f>
        <x:v>1.0939907550077042</x:v>
      </x:c>
      <x:c r="F424" s="35" t="n">
        <x:f>IF(A424=1,1,IF(A424=Results!$B$4,1,2))</x:f>
        <x:v>2</x:v>
      </x:c>
      <x:c r="G424" s="35" t="n">
        <x:f>IF(A424=1,"",B423)</x:f>
        <x:v>10</x:v>
      </x:c>
      <x:c r="H424" s="35" t="n">
        <x:f>IF(A424=Results!$B$4,"",B425)</x:f>
        <x:v>11</x:v>
      </x:c>
      <x:c r="I424" s="35" t="n">
        <x:f>IF(A424=1,H424,IF(A424=Results!$B$4,G424,AVERAGE(G424,H424)))</x:f>
        <x:v>10.5</x:v>
      </x:c>
      <x:c r="J424" s="35" t="n">
        <x:f>I424-Results!$B$5</x:f>
        <x:v>-1.4060092449922958</x:v>
      </x:c>
      <x:c r="K424" s="35" t="n">
        <x:f>E424*J424</x:f>
        <x:v>-1.538161115476934</x:v>
      </x:c>
      <x:c r="L424" s="35" t="n">
        <x:f>E424^2</x:f>
        <x:v>1.1968157720423265</x:v>
      </x:c>
      <x:c r="M424" s="35" t="n">
        <x:f>IF(Results!$B$8=0,"",K424/(Results!$B$8/Results!$B$4))</x:f>
        <x:v>-0.14760124482840328</x:v>
      </x:c>
      <x:c r="N424" s="16" t="str">
        <x:f>IF(AND(E424&gt;0,J424&gt;0),"High-High",IF(AND(E424&lt;0,J424&lt;0),"Low-Low",IF(AND(E424&gt;0,J424&lt;0),"High-Low",IF(AND(E424&lt;0,J424&gt;0),"Low-High","Near Mean"))))</x:f>
        <x:v>High-Low</x:v>
      </x:c>
    </x:row>
    <x:row r="425">
      <x:c r="A425" s="34" t="n">
        <x:f>ROW()-1</x:f>
        <x:v>424</x:v>
      </x:c>
      <x:c r="B425" s="35" t="n">
        <x:f>Data!$AG425</x:f>
        <x:v>11</x:v>
      </x:c>
      <x:c r="C425" s="35" t="n">
        <x:f>Data!$AH425</x:f>
        <x:v>424</x:v>
      </x:c>
      <x:c r="D425" s="35" t="n">
        <x:f>Data!$AI425</x:f>
        <x:v>0</x:v>
      </x:c>
      <x:c r="E425" s="35" t="n">
        <x:f>B425-Results!$B$5</x:f>
        <x:v>-0.9060092449922958</x:v>
      </x:c>
      <x:c r="F425" s="35" t="n">
        <x:f>IF(A425=1,1,IF(A425=Results!$B$4,1,2))</x:f>
        <x:v>2</x:v>
      </x:c>
      <x:c r="G425" s="35" t="n">
        <x:f>IF(A425=1,"",B424)</x:f>
        <x:v>13</x:v>
      </x:c>
      <x:c r="H425" s="35" t="n">
        <x:f>IF(A425=Results!$B$4,"",B426)</x:f>
        <x:v>12</x:v>
      </x:c>
      <x:c r="I425" s="35" t="n">
        <x:f>IF(A425=1,H425,IF(A425=Results!$B$4,G425,AVERAGE(G425,H425)))</x:f>
        <x:v>12.5</x:v>
      </x:c>
      <x:c r="J425" s="35" t="n">
        <x:f>I425-Results!$B$5</x:f>
        <x:v>0.5939907550077042</x:v>
      </x:c>
      <x:c r="K425" s="35" t="n">
        <x:f>E425*J425</x:f>
        <x:v>-0.5381611154769338</x:v>
      </x:c>
      <x:c r="L425" s="35" t="n">
        <x:f>E425^2</x:f>
        <x:v>0.82085275201151</x:v>
      </x:c>
      <x:c r="M425" s="35" t="n">
        <x:f>IF(Results!$B$8=0,"",K425/(Results!$B$8/Results!$B$4))</x:f>
        <x:v>-0.05164169719503528</x:v>
      </x:c>
      <x:c r="N425" s="16" t="str">
        <x:f>IF(AND(E425&gt;0,J425&gt;0),"High-High",IF(AND(E425&lt;0,J425&lt;0),"Low-Low",IF(AND(E425&gt;0,J425&lt;0),"High-Low",IF(AND(E425&lt;0,J425&gt;0),"Low-High","Near Mean"))))</x:f>
        <x:v>Low-High</x:v>
      </x:c>
    </x:row>
    <x:row r="426">
      <x:c r="A426" s="34" t="n">
        <x:f>ROW()-1</x:f>
        <x:v>425</x:v>
      </x:c>
      <x:c r="B426" s="35" t="n">
        <x:f>Data!$AG426</x:f>
        <x:v>12</x:v>
      </x:c>
      <x:c r="C426" s="35" t="n">
        <x:f>Data!$AH426</x:f>
        <x:v>425</x:v>
      </x:c>
      <x:c r="D426" s="35" t="n">
        <x:f>Data!$AI426</x:f>
        <x:v>0</x:v>
      </x:c>
      <x:c r="E426" s="35" t="n">
        <x:f>B426-Results!$B$5</x:f>
        <x:v>0.09399075500770415</x:v>
      </x:c>
      <x:c r="F426" s="35" t="n">
        <x:f>IF(A426=1,1,IF(A426=Results!$B$4,1,2))</x:f>
        <x:v>2</x:v>
      </x:c>
      <x:c r="G426" s="35" t="n">
        <x:f>IF(A426=1,"",B425)</x:f>
        <x:v>11</x:v>
      </x:c>
      <x:c r="H426" s="35" t="n">
        <x:f>IF(A426=Results!$B$4,"",B427)</x:f>
        <x:v>10</x:v>
      </x:c>
      <x:c r="I426" s="35" t="n">
        <x:f>IF(A426=1,H426,IF(A426=Results!$B$4,G426,AVERAGE(G426,H426)))</x:f>
        <x:v>10.5</x:v>
      </x:c>
      <x:c r="J426" s="35" t="n">
        <x:f>I426-Results!$B$5</x:f>
        <x:v>-1.4060092449922958</x:v>
      </x:c>
      <x:c r="K426" s="35" t="n">
        <x:f>E426*J426</x:f>
        <x:v>-0.13215187048463797</x:v>
      </x:c>
      <x:c r="L426" s="35" t="n">
        <x:f>E426^2</x:f>
        <x:v>0.008834262026918263</x:v>
      </x:c>
      <x:c r="M426" s="35" t="n">
        <x:f>IF(Results!$B$8=0,"",K426/(Results!$B$8/Results!$B$4))</x:f>
        <x:v>-0.012681233710609295</x:v>
      </x:c>
      <x:c r="N426" s="16" t="str">
        <x:f>IF(AND(E426&gt;0,J426&gt;0),"High-High",IF(AND(E426&lt;0,J426&lt;0),"Low-Low",IF(AND(E426&gt;0,J426&lt;0),"High-Low",IF(AND(E426&lt;0,J426&gt;0),"Low-High","Near Mean"))))</x:f>
        <x:v>High-Low</x:v>
      </x:c>
    </x:row>
    <x:row r="427">
      <x:c r="A427" s="34" t="n">
        <x:f>ROW()-1</x:f>
        <x:v>426</x:v>
      </x:c>
      <x:c r="B427" s="35" t="n">
        <x:f>Data!$AG427</x:f>
        <x:v>10</x:v>
      </x:c>
      <x:c r="C427" s="35" t="n">
        <x:f>Data!$AH427</x:f>
        <x:v>426</x:v>
      </x:c>
      <x:c r="D427" s="35" t="n">
        <x:f>Data!$AI427</x:f>
        <x:v>0</x:v>
      </x:c>
      <x:c r="E427" s="35" t="n">
        <x:f>B427-Results!$B$5</x:f>
        <x:v>-1.9060092449922958</x:v>
      </x:c>
      <x:c r="F427" s="35" t="n">
        <x:f>IF(A427=1,1,IF(A427=Results!$B$4,1,2))</x:f>
        <x:v>2</x:v>
      </x:c>
      <x:c r="G427" s="35" t="n">
        <x:f>IF(A427=1,"",B426)</x:f>
        <x:v>12</x:v>
      </x:c>
      <x:c r="H427" s="35" t="n">
        <x:f>IF(A427=Results!$B$4,"",B428)</x:f>
        <x:v>11</x:v>
      </x:c>
      <x:c r="I427" s="35" t="n">
        <x:f>IF(A427=1,H427,IF(A427=Results!$B$4,G427,AVERAGE(G427,H427)))</x:f>
        <x:v>11.5</x:v>
      </x:c>
      <x:c r="J427" s="35" t="n">
        <x:f>I427-Results!$B$5</x:f>
        <x:v>-0.40600924499229585</x:v>
      </x:c>
      <x:c r="K427" s="35" t="n">
        <x:f>E427*J427</x:f>
        <x:v>0.7738573745076579</x:v>
      </x:c>
      <x:c r="L427" s="35" t="n">
        <x:f>E427^2</x:f>
        <x:v>3.6328712419961016</x:v>
      </x:c>
      <x:c r="M427" s="35" t="n">
        <x:f>IF(Results!$B$8=0,"",K427/(Results!$B$8/Results!$B$4))</x:f>
        <x:v>0.0742590035905007</x:v>
      </x:c>
      <x:c r="N427" s="16" t="str">
        <x:f>IF(AND(E427&gt;0,J427&gt;0),"High-High",IF(AND(E427&lt;0,J427&lt;0),"Low-Low",IF(AND(E427&gt;0,J427&lt;0),"High-Low",IF(AND(E427&lt;0,J427&gt;0),"Low-High","Near Mean"))))</x:f>
        <x:v>Low-Low</x:v>
      </x:c>
    </x:row>
    <x:row r="428">
      <x:c r="A428" s="34" t="n">
        <x:f>ROW()-1</x:f>
        <x:v>427</x:v>
      </x:c>
      <x:c r="B428" s="35" t="n">
        <x:f>Data!$AG428</x:f>
        <x:v>11</x:v>
      </x:c>
      <x:c r="C428" s="35" t="n">
        <x:f>Data!$AH428</x:f>
        <x:v>427</x:v>
      </x:c>
      <x:c r="D428" s="35" t="n">
        <x:f>Data!$AI428</x:f>
        <x:v>0</x:v>
      </x:c>
      <x:c r="E428" s="35" t="n">
        <x:f>B428-Results!$B$5</x:f>
        <x:v>-0.9060092449922958</x:v>
      </x:c>
      <x:c r="F428" s="35" t="n">
        <x:f>IF(A428=1,1,IF(A428=Results!$B$4,1,2))</x:f>
        <x:v>2</x:v>
      </x:c>
      <x:c r="G428" s="35" t="n">
        <x:f>IF(A428=1,"",B427)</x:f>
        <x:v>10</x:v>
      </x:c>
      <x:c r="H428" s="35" t="n">
        <x:f>IF(A428=Results!$B$4,"",B429)</x:f>
        <x:v>17</x:v>
      </x:c>
      <x:c r="I428" s="35" t="n">
        <x:f>IF(A428=1,H428,IF(A428=Results!$B$4,G428,AVERAGE(G428,H428)))</x:f>
        <x:v>13.5</x:v>
      </x:c>
      <x:c r="J428" s="35" t="n">
        <x:f>I428-Results!$B$5</x:f>
        <x:v>1.5939907550077042</x:v>
      </x:c>
      <x:c r="K428" s="35" t="n">
        <x:f>E428*J428</x:f>
        <x:v>-1.4441703604692298</x:v>
      </x:c>
      <x:c r="L428" s="35" t="n">
        <x:f>E428^2</x:f>
        <x:v>0.82085275201151</x:v>
      </x:c>
      <x:c r="M428" s="35" t="n">
        <x:f>IF(Results!$B$8=0,"",K428/(Results!$B$8/Results!$B$4))</x:f>
        <x:v>-0.13858193449614528</x:v>
      </x:c>
      <x:c r="N428" s="16" t="str">
        <x:f>IF(AND(E428&gt;0,J428&gt;0),"High-High",IF(AND(E428&lt;0,J428&lt;0),"Low-Low",IF(AND(E428&gt;0,J428&lt;0),"High-Low",IF(AND(E428&lt;0,J428&gt;0),"Low-High","Near Mean"))))</x:f>
        <x:v>Low-High</x:v>
      </x:c>
    </x:row>
    <x:row r="429">
      <x:c r="A429" s="34" t="n">
        <x:f>ROW()-1</x:f>
        <x:v>428</x:v>
      </x:c>
      <x:c r="B429" s="35" t="n">
        <x:f>Data!$AG429</x:f>
        <x:v>17</x:v>
      </x:c>
      <x:c r="C429" s="35" t="n">
        <x:f>Data!$AH429</x:f>
        <x:v>428</x:v>
      </x:c>
      <x:c r="D429" s="35" t="n">
        <x:f>Data!$AI429</x:f>
        <x:v>0</x:v>
      </x:c>
      <x:c r="E429" s="35" t="n">
        <x:f>B429-Results!$B$5</x:f>
        <x:v>5.093990755007704</x:v>
      </x:c>
      <x:c r="F429" s="35" t="n">
        <x:f>IF(A429=1,1,IF(A429=Results!$B$4,1,2))</x:f>
        <x:v>2</x:v>
      </x:c>
      <x:c r="G429" s="35" t="n">
        <x:f>IF(A429=1,"",B428)</x:f>
        <x:v>11</x:v>
      </x:c>
      <x:c r="H429" s="35" t="n">
        <x:f>IF(A429=Results!$B$4,"",B430)</x:f>
        <x:v>9</x:v>
      </x:c>
      <x:c r="I429" s="35" t="n">
        <x:f>IF(A429=1,H429,IF(A429=Results!$B$4,G429,AVERAGE(G429,H429)))</x:f>
        <x:v>10</x:v>
      </x:c>
      <x:c r="J429" s="35" t="n">
        <x:f>I429-Results!$B$5</x:f>
        <x:v>-1.9060092449922958</x:v>
      </x:c>
      <x:c r="K429" s="35" t="n">
        <x:f>E429*J429</x:f>
        <x:v>-9.70919347294997</x:v>
      </x:c>
      <x:c r="L429" s="35" t="n">
        <x:f>E429^2</x:f>
        <x:v>25.94874181210396</x:v>
      </x:c>
      <x:c r="M429" s="35" t="n">
        <x:f>IF(Results!$B$8=0,"",K429/(Results!$B$8/Results!$B$4))</x:f>
        <x:v>-0.9316898135491283</x:v>
      </x:c>
      <x:c r="N429" s="16" t="str">
        <x:f>IF(AND(E429&gt;0,J429&gt;0),"High-High",IF(AND(E429&lt;0,J429&lt;0),"Low-Low",IF(AND(E429&gt;0,J429&lt;0),"High-Low",IF(AND(E429&lt;0,J429&gt;0),"Low-High","Near Mean"))))</x:f>
        <x:v>High-Low</x:v>
      </x:c>
    </x:row>
    <x:row r="430">
      <x:c r="A430" s="34" t="n">
        <x:f>ROW()-1</x:f>
        <x:v>429</x:v>
      </x:c>
      <x:c r="B430" s="35" t="n">
        <x:f>Data!$AG430</x:f>
        <x:v>9</x:v>
      </x:c>
      <x:c r="C430" s="35" t="n">
        <x:f>Data!$AH430</x:f>
        <x:v>429</x:v>
      </x:c>
      <x:c r="D430" s="35" t="n">
        <x:f>Data!$AI430</x:f>
        <x:v>0</x:v>
      </x:c>
      <x:c r="E430" s="35" t="n">
        <x:f>B430-Results!$B$5</x:f>
        <x:v>-2.906009244992296</x:v>
      </x:c>
      <x:c r="F430" s="35" t="n">
        <x:f>IF(A430=1,1,IF(A430=Results!$B$4,1,2))</x:f>
        <x:v>2</x:v>
      </x:c>
      <x:c r="G430" s="35" t="n">
        <x:f>IF(A430=1,"",B429)</x:f>
        <x:v>17</x:v>
      </x:c>
      <x:c r="H430" s="35" t="n">
        <x:f>IF(A430=Results!$B$4,"",B431)</x:f>
        <x:v>11</x:v>
      </x:c>
      <x:c r="I430" s="35" t="n">
        <x:f>IF(A430=1,H430,IF(A430=Results!$B$4,G430,AVERAGE(G430,H430)))</x:f>
        <x:v>14</x:v>
      </x:c>
      <x:c r="J430" s="35" t="n">
        <x:f>I430-Results!$B$5</x:f>
        <x:v>2.093990755007704</x:v>
      </x:c>
      <x:c r="K430" s="35" t="n">
        <x:f>E430*J430</x:f>
        <x:v>-6.0851564929807855</x:v>
      </x:c>
      <x:c r="L430" s="35" t="n">
        <x:f>E430^2</x:f>
        <x:v>8.444889731980693</x:v>
      </x:c>
      <x:c r="M430" s="35" t="n">
        <x:f>IF(Results!$B$8=0,"",K430/(Results!$B$8/Results!$B$4))</x:f>
        <x:v>-0.5839288643446882</x:v>
      </x:c>
      <x:c r="N430" s="16" t="str">
        <x:f>IF(AND(E430&gt;0,J430&gt;0),"High-High",IF(AND(E430&lt;0,J430&lt;0),"Low-Low",IF(AND(E430&gt;0,J430&lt;0),"High-Low",IF(AND(E430&lt;0,J430&gt;0),"Low-High","Near Mean"))))</x:f>
        <x:v>Low-High</x:v>
      </x:c>
    </x:row>
    <x:row r="431">
      <x:c r="A431" s="34" t="n">
        <x:f>ROW()-1</x:f>
        <x:v>430</x:v>
      </x:c>
      <x:c r="B431" s="35" t="n">
        <x:f>Data!$AG431</x:f>
        <x:v>11</x:v>
      </x:c>
      <x:c r="C431" s="35" t="n">
        <x:f>Data!$AH431</x:f>
        <x:v>430</x:v>
      </x:c>
      <x:c r="D431" s="35" t="n">
        <x:f>Data!$AI431</x:f>
        <x:v>0</x:v>
      </x:c>
      <x:c r="E431" s="35" t="n">
        <x:f>B431-Results!$B$5</x:f>
        <x:v>-0.9060092449922958</x:v>
      </x:c>
      <x:c r="F431" s="35" t="n">
        <x:f>IF(A431=1,1,IF(A431=Results!$B$4,1,2))</x:f>
        <x:v>2</x:v>
      </x:c>
      <x:c r="G431" s="35" t="n">
        <x:f>IF(A431=1,"",B430)</x:f>
        <x:v>9</x:v>
      </x:c>
      <x:c r="H431" s="35" t="n">
        <x:f>IF(A431=Results!$B$4,"",B432)</x:f>
        <x:v>11</x:v>
      </x:c>
      <x:c r="I431" s="35" t="n">
        <x:f>IF(A431=1,H431,IF(A431=Results!$B$4,G431,AVERAGE(G431,H431)))</x:f>
        <x:v>10</x:v>
      </x:c>
      <x:c r="J431" s="35" t="n">
        <x:f>I431-Results!$B$5</x:f>
        <x:v>-1.9060092449922958</x:v>
      </x:c>
      <x:c r="K431" s="35" t="n">
        <x:f>E431*J431</x:f>
        <x:v>1.7268619970038057</x:v>
      </x:c>
      <x:c r="L431" s="35" t="n">
        <x:f>E431^2</x:f>
        <x:v>0.82085275201151</x:v>
      </x:c>
      <x:c r="M431" s="35" t="n">
        <x:f>IF(Results!$B$8=0,"",K431/(Results!$B$8/Results!$B$4))</x:f>
        <x:v>0.16570889605773967</x:v>
      </x:c>
      <x:c r="N431" s="16" t="str">
        <x:f>IF(AND(E431&gt;0,J431&gt;0),"High-High",IF(AND(E431&lt;0,J431&lt;0),"Low-Low",IF(AND(E431&gt;0,J431&lt;0),"High-Low",IF(AND(E431&lt;0,J431&gt;0),"Low-High","Near Mean"))))</x:f>
        <x:v>Low-Low</x:v>
      </x:c>
    </x:row>
    <x:row r="432">
      <x:c r="A432" s="34" t="n">
        <x:f>ROW()-1</x:f>
        <x:v>431</x:v>
      </x:c>
      <x:c r="B432" s="35" t="n">
        <x:f>Data!$AG432</x:f>
        <x:v>11</x:v>
      </x:c>
      <x:c r="C432" s="35" t="n">
        <x:f>Data!$AH432</x:f>
        <x:v>431</x:v>
      </x:c>
      <x:c r="D432" s="35" t="n">
        <x:f>Data!$AI432</x:f>
        <x:v>0</x:v>
      </x:c>
      <x:c r="E432" s="35" t="n">
        <x:f>B432-Results!$B$5</x:f>
        <x:v>-0.9060092449922958</x:v>
      </x:c>
      <x:c r="F432" s="35" t="n">
        <x:f>IF(A432=1,1,IF(A432=Results!$B$4,1,2))</x:f>
        <x:v>2</x:v>
      </x:c>
      <x:c r="G432" s="35" t="n">
        <x:f>IF(A432=1,"",B431)</x:f>
        <x:v>11</x:v>
      </x:c>
      <x:c r="H432" s="35" t="n">
        <x:f>IF(A432=Results!$B$4,"",B433)</x:f>
        <x:v>10</x:v>
      </x:c>
      <x:c r="I432" s="35" t="n">
        <x:f>IF(A432=1,H432,IF(A432=Results!$B$4,G432,AVERAGE(G432,H432)))</x:f>
        <x:v>10.5</x:v>
      </x:c>
      <x:c r="J432" s="35" t="n">
        <x:f>I432-Results!$B$5</x:f>
        <x:v>-1.4060092449922958</x:v>
      </x:c>
      <x:c r="K432" s="35" t="n">
        <x:f>E432*J432</x:f>
        <x:v>1.2738573745076578</x:v>
      </x:c>
      <x:c r="L432" s="35" t="n">
        <x:f>E432^2</x:f>
        <x:v>0.82085275201151</x:v>
      </x:c>
      <x:c r="M432" s="35" t="n">
        <x:f>IF(Results!$B$8=0,"",K432/(Results!$B$8/Results!$B$4))</x:f>
        <x:v>0.12223877740718468</x:v>
      </x:c>
      <x:c r="N432" s="16" t="str">
        <x:f>IF(AND(E432&gt;0,J432&gt;0),"High-High",IF(AND(E432&lt;0,J432&lt;0),"Low-Low",IF(AND(E432&gt;0,J432&lt;0),"High-Low",IF(AND(E432&lt;0,J432&gt;0),"Low-High","Near Mean"))))</x:f>
        <x:v>Low-Low</x:v>
      </x:c>
    </x:row>
    <x:row r="433">
      <x:c r="A433" s="34" t="n">
        <x:f>ROW()-1</x:f>
        <x:v>432</x:v>
      </x:c>
      <x:c r="B433" s="35" t="n">
        <x:f>Data!$AG433</x:f>
        <x:v>10</x:v>
      </x:c>
      <x:c r="C433" s="35" t="n">
        <x:f>Data!$AH433</x:f>
        <x:v>432</x:v>
      </x:c>
      <x:c r="D433" s="35" t="n">
        <x:f>Data!$AI433</x:f>
        <x:v>0</x:v>
      </x:c>
      <x:c r="E433" s="35" t="n">
        <x:f>B433-Results!$B$5</x:f>
        <x:v>-1.9060092449922958</x:v>
      </x:c>
      <x:c r="F433" s="35" t="n">
        <x:f>IF(A433=1,1,IF(A433=Results!$B$4,1,2))</x:f>
        <x:v>2</x:v>
      </x:c>
      <x:c r="G433" s="35" t="n">
        <x:f>IF(A433=1,"",B432)</x:f>
        <x:v>11</x:v>
      </x:c>
      <x:c r="H433" s="35" t="n">
        <x:f>IF(A433=Results!$B$4,"",B434)</x:f>
        <x:v>7</x:v>
      </x:c>
      <x:c r="I433" s="35" t="n">
        <x:f>IF(A433=1,H433,IF(A433=Results!$B$4,G433,AVERAGE(G433,H433)))</x:f>
        <x:v>9</x:v>
      </x:c>
      <x:c r="J433" s="35" t="n">
        <x:f>I433-Results!$B$5</x:f>
        <x:v>-2.906009244992296</x:v>
      </x:c>
      <x:c r="K433" s="35" t="n">
        <x:f>E433*J433</x:f>
        <x:v>5.538880486988398</x:v>
      </x:c>
      <x:c r="L433" s="35" t="n">
        <x:f>E433^2</x:f>
        <x:v>3.6328712419961016</x:v>
      </x:c>
      <x:c r="M433" s="35" t="n">
        <x:f>IF(Results!$B$8=0,"",K433/(Results!$B$8/Results!$B$4))</x:f>
        <x:v>0.5315084659266957</x:v>
      </x:c>
      <x:c r="N433" s="16" t="str">
        <x:f>IF(AND(E433&gt;0,J433&gt;0),"High-High",IF(AND(E433&lt;0,J433&lt;0),"Low-Low",IF(AND(E433&gt;0,J433&lt;0),"High-Low",IF(AND(E433&lt;0,J433&gt;0),"Low-High","Near Mean"))))</x:f>
        <x:v>Low-Low</x:v>
      </x:c>
    </x:row>
    <x:row r="434">
      <x:c r="A434" s="34" t="n">
        <x:f>ROW()-1</x:f>
        <x:v>433</x:v>
      </x:c>
      <x:c r="B434" s="35" t="n">
        <x:f>Data!$AG434</x:f>
        <x:v>7</x:v>
      </x:c>
      <x:c r="C434" s="35" t="n">
        <x:f>Data!$AH434</x:f>
        <x:v>433</x:v>
      </x:c>
      <x:c r="D434" s="35" t="n">
        <x:f>Data!$AI434</x:f>
        <x:v>0</x:v>
      </x:c>
      <x:c r="E434" s="35" t="n">
        <x:f>B434-Results!$B$5</x:f>
        <x:v>-4.906009244992296</x:v>
      </x:c>
      <x:c r="F434" s="35" t="n">
        <x:f>IF(A434=1,1,IF(A434=Results!$B$4,1,2))</x:f>
        <x:v>2</x:v>
      </x:c>
      <x:c r="G434" s="35" t="n">
        <x:f>IF(A434=1,"",B433)</x:f>
        <x:v>10</x:v>
      </x:c>
      <x:c r="H434" s="35" t="n">
        <x:f>IF(A434=Results!$B$4,"",B435)</x:f>
        <x:v>14</x:v>
      </x:c>
      <x:c r="I434" s="35" t="n">
        <x:f>IF(A434=1,H434,IF(A434=Results!$B$4,G434,AVERAGE(G434,H434)))</x:f>
        <x:v>12</x:v>
      </x:c>
      <x:c r="J434" s="35" t="n">
        <x:f>I434-Results!$B$5</x:f>
        <x:v>0.09399075500770415</x:v>
      </x:c>
      <x:c r="K434" s="35" t="n">
        <x:f>E434*J434</x:f>
        <x:v>-0.4611195130116025</x:v>
      </x:c>
      <x:c r="L434" s="35" t="n">
        <x:f>E434^2</x:f>
        <x:v>24.068926711949878</x:v>
      </x:c>
      <x:c r="M434" s="35" t="n">
        <x:f>IF(Results!$B$8=0,"",K434/(Results!$B$8/Results!$B$4))</x:f>
        <x:v>-0.04424881987351232</x:v>
      </x:c>
      <x:c r="N434" s="16" t="str">
        <x:f>IF(AND(E434&gt;0,J434&gt;0),"High-High",IF(AND(E434&lt;0,J434&lt;0),"Low-Low",IF(AND(E434&gt;0,J434&lt;0),"High-Low",IF(AND(E434&lt;0,J434&gt;0),"Low-High","Near Mean"))))</x:f>
        <x:v>Low-High</x:v>
      </x:c>
    </x:row>
    <x:row r="435">
      <x:c r="A435" s="34" t="n">
        <x:f>ROW()-1</x:f>
        <x:v>434</x:v>
      </x:c>
      <x:c r="B435" s="35" t="n">
        <x:f>Data!$AG435</x:f>
        <x:v>14</x:v>
      </x:c>
      <x:c r="C435" s="35" t="n">
        <x:f>Data!$AH435</x:f>
        <x:v>434</x:v>
      </x:c>
      <x:c r="D435" s="35" t="n">
        <x:f>Data!$AI435</x:f>
        <x:v>0</x:v>
      </x:c>
      <x:c r="E435" s="35" t="n">
        <x:f>B435-Results!$B$5</x:f>
        <x:v>2.093990755007704</x:v>
      </x:c>
      <x:c r="F435" s="35" t="n">
        <x:f>IF(A435=1,1,IF(A435=Results!$B$4,1,2))</x:f>
        <x:v>2</x:v>
      </x:c>
      <x:c r="G435" s="35" t="n">
        <x:f>IF(A435=1,"",B434)</x:f>
        <x:v>7</x:v>
      </x:c>
      <x:c r="H435" s="35" t="n">
        <x:f>IF(A435=Results!$B$4,"",B436)</x:f>
        <x:v>11</x:v>
      </x:c>
      <x:c r="I435" s="35" t="n">
        <x:f>IF(A435=1,H435,IF(A435=Results!$B$4,G435,AVERAGE(G435,H435)))</x:f>
        <x:v>9</x:v>
      </x:c>
      <x:c r="J435" s="35" t="n">
        <x:f>I435-Results!$B$5</x:f>
        <x:v>-2.906009244992296</x:v>
      </x:c>
      <x:c r="K435" s="35" t="n">
        <x:f>E435*J435</x:f>
        <x:v>-6.0851564929807855</x:v>
      </x:c>
      <x:c r="L435" s="35" t="n">
        <x:f>E435^2</x:f>
        <x:v>4.384797282057735</x:v>
      </x:c>
      <x:c r="M435" s="35" t="n">
        <x:f>IF(Results!$B$8=0,"",K435/(Results!$B$8/Results!$B$4))</x:f>
        <x:v>-0.5839288643446882</x:v>
      </x:c>
      <x:c r="N435" s="16" t="str">
        <x:f>IF(AND(E435&gt;0,J435&gt;0),"High-High",IF(AND(E435&lt;0,J435&lt;0),"Low-Low",IF(AND(E435&gt;0,J435&lt;0),"High-Low",IF(AND(E435&lt;0,J435&gt;0),"Low-High","Near Mean"))))</x:f>
        <x:v>High-Low</x:v>
      </x:c>
    </x:row>
    <x:row r="436">
      <x:c r="A436" s="34" t="n">
        <x:f>ROW()-1</x:f>
        <x:v>435</x:v>
      </x:c>
      <x:c r="B436" s="35" t="n">
        <x:f>Data!$AG436</x:f>
        <x:v>11</x:v>
      </x:c>
      <x:c r="C436" s="35" t="n">
        <x:f>Data!$AH436</x:f>
        <x:v>435</x:v>
      </x:c>
      <x:c r="D436" s="35" t="n">
        <x:f>Data!$AI436</x:f>
        <x:v>0</x:v>
      </x:c>
      <x:c r="E436" s="35" t="n">
        <x:f>B436-Results!$B$5</x:f>
        <x:v>-0.9060092449922958</x:v>
      </x:c>
      <x:c r="F436" s="35" t="n">
        <x:f>IF(A436=1,1,IF(A436=Results!$B$4,1,2))</x:f>
        <x:v>2</x:v>
      </x:c>
      <x:c r="G436" s="35" t="n">
        <x:f>IF(A436=1,"",B435)</x:f>
        <x:v>14</x:v>
      </x:c>
      <x:c r="H436" s="35" t="n">
        <x:f>IF(A436=Results!$B$4,"",B437)</x:f>
        <x:v>10</x:v>
      </x:c>
      <x:c r="I436" s="35" t="n">
        <x:f>IF(A436=1,H436,IF(A436=Results!$B$4,G436,AVERAGE(G436,H436)))</x:f>
        <x:v>12</x:v>
      </x:c>
      <x:c r="J436" s="35" t="n">
        <x:f>I436-Results!$B$5</x:f>
        <x:v>0.09399075500770415</x:v>
      </x:c>
      <x:c r="K436" s="35" t="n">
        <x:f>E436*J436</x:f>
        <x:v>-0.08515649298078588</x:v>
      </x:c>
      <x:c r="L436" s="35" t="n">
        <x:f>E436^2</x:f>
        <x:v>0.82085275201151</x:v>
      </x:c>
      <x:c r="M436" s="35" t="n">
        <x:f>IF(Results!$B$8=0,"",K436/(Results!$B$8/Results!$B$4))</x:f>
        <x:v>-0.00817157854448029</x:v>
      </x:c>
      <x:c r="N436" s="16" t="str">
        <x:f>IF(AND(E436&gt;0,J436&gt;0),"High-High",IF(AND(E436&lt;0,J436&lt;0),"Low-Low",IF(AND(E436&gt;0,J436&lt;0),"High-Low",IF(AND(E436&lt;0,J436&gt;0),"Low-High","Near Mean"))))</x:f>
        <x:v>Low-High</x:v>
      </x:c>
    </x:row>
    <x:row r="437">
      <x:c r="A437" s="34" t="n">
        <x:f>ROW()-1</x:f>
        <x:v>436</x:v>
      </x:c>
      <x:c r="B437" s="35" t="n">
        <x:f>Data!$AG437</x:f>
        <x:v>10</x:v>
      </x:c>
      <x:c r="C437" s="35" t="n">
        <x:f>Data!$AH437</x:f>
        <x:v>436</x:v>
      </x:c>
      <x:c r="D437" s="35" t="n">
        <x:f>Data!$AI437</x:f>
        <x:v>0</x:v>
      </x:c>
      <x:c r="E437" s="35" t="n">
        <x:f>B437-Results!$B$5</x:f>
        <x:v>-1.9060092449922958</x:v>
      </x:c>
      <x:c r="F437" s="35" t="n">
        <x:f>IF(A437=1,1,IF(A437=Results!$B$4,1,2))</x:f>
        <x:v>2</x:v>
      </x:c>
      <x:c r="G437" s="35" t="n">
        <x:f>IF(A437=1,"",B436)</x:f>
        <x:v>11</x:v>
      </x:c>
      <x:c r="H437" s="35" t="n">
        <x:f>IF(A437=Results!$B$4,"",B438)</x:f>
        <x:v>8</x:v>
      </x:c>
      <x:c r="I437" s="35" t="n">
        <x:f>IF(A437=1,H437,IF(A437=Results!$B$4,G437,AVERAGE(G437,H437)))</x:f>
        <x:v>9.5</x:v>
      </x:c>
      <x:c r="J437" s="35" t="n">
        <x:f>I437-Results!$B$5</x:f>
        <x:v>-2.406009244992296</x:v>
      </x:c>
      <x:c r="K437" s="35" t="n">
        <x:f>E437*J437</x:f>
        <x:v>4.58587586449225</x:v>
      </x:c>
      <x:c r="L437" s="35" t="n">
        <x:f>E437^2</x:f>
        <x:v>3.6328712419961016</x:v>
      </x:c>
      <x:c r="M437" s="35" t="n">
        <x:f>IF(Results!$B$8=0,"",K437/(Results!$B$8/Results!$B$4))</x:f>
        <x:v>0.44005857345945665</x:v>
      </x:c>
      <x:c r="N437" s="16" t="str">
        <x:f>IF(AND(E437&gt;0,J437&gt;0),"High-High",IF(AND(E437&lt;0,J437&lt;0),"Low-Low",IF(AND(E437&gt;0,J437&lt;0),"High-Low",IF(AND(E437&lt;0,J437&gt;0),"Low-High","Near Mean"))))</x:f>
        <x:v>Low-Low</x:v>
      </x:c>
    </x:row>
    <x:row r="438">
      <x:c r="A438" s="34" t="n">
        <x:f>ROW()-1</x:f>
        <x:v>437</x:v>
      </x:c>
      <x:c r="B438" s="35" t="n">
        <x:f>Data!$AG438</x:f>
        <x:v>8</x:v>
      </x:c>
      <x:c r="C438" s="35" t="n">
        <x:f>Data!$AH438</x:f>
        <x:v>437</x:v>
      </x:c>
      <x:c r="D438" s="35" t="n">
        <x:f>Data!$AI438</x:f>
        <x:v>0</x:v>
      </x:c>
      <x:c r="E438" s="35" t="n">
        <x:f>B438-Results!$B$5</x:f>
        <x:v>-3.906009244992296</x:v>
      </x:c>
      <x:c r="F438" s="35" t="n">
        <x:f>IF(A438=1,1,IF(A438=Results!$B$4,1,2))</x:f>
        <x:v>2</x:v>
      </x:c>
      <x:c r="G438" s="35" t="n">
        <x:f>IF(A438=1,"",B437)</x:f>
        <x:v>10</x:v>
      </x:c>
      <x:c r="H438" s="35" t="n">
        <x:f>IF(A438=Results!$B$4,"",B439)</x:f>
        <x:v>12</x:v>
      </x:c>
      <x:c r="I438" s="35" t="n">
        <x:f>IF(A438=1,H438,IF(A438=Results!$B$4,G438,AVERAGE(G438,H438)))</x:f>
        <x:v>11</x:v>
      </x:c>
      <x:c r="J438" s="35" t="n">
        <x:f>I438-Results!$B$5</x:f>
        <x:v>-0.9060092449922958</x:v>
      </x:c>
      <x:c r="K438" s="35" t="n">
        <x:f>E438*J438</x:f>
        <x:v>3.5388804869883974</x:v>
      </x:c>
      <x:c r="L438" s="35" t="n">
        <x:f>E438^2</x:f>
        <x:v>15.256908221965285</x:v>
      </x:c>
      <x:c r="M438" s="35" t="n">
        <x:f>IF(Results!$B$8=0,"",K438/(Results!$B$8/Results!$B$4))</x:f>
        <x:v>0.33958937065995964</x:v>
      </x:c>
      <x:c r="N438" s="16" t="str">
        <x:f>IF(AND(E438&gt;0,J438&gt;0),"High-High",IF(AND(E438&lt;0,J438&lt;0),"Low-Low",IF(AND(E438&gt;0,J438&lt;0),"High-Low",IF(AND(E438&lt;0,J438&gt;0),"Low-High","Near Mean"))))</x:f>
        <x:v>Low-Low</x:v>
      </x:c>
    </x:row>
    <x:row r="439">
      <x:c r="A439" s="34" t="n">
        <x:f>ROW()-1</x:f>
        <x:v>438</x:v>
      </x:c>
      <x:c r="B439" s="35" t="n">
        <x:f>Data!$AG439</x:f>
        <x:v>12</x:v>
      </x:c>
      <x:c r="C439" s="35" t="n">
        <x:f>Data!$AH439</x:f>
        <x:v>438</x:v>
      </x:c>
      <x:c r="D439" s="35" t="n">
        <x:f>Data!$AI439</x:f>
        <x:v>0</x:v>
      </x:c>
      <x:c r="E439" s="35" t="n">
        <x:f>B439-Results!$B$5</x:f>
        <x:v>0.09399075500770415</x:v>
      </x:c>
      <x:c r="F439" s="35" t="n">
        <x:f>IF(A439=1,1,IF(A439=Results!$B$4,1,2))</x:f>
        <x:v>2</x:v>
      </x:c>
      <x:c r="G439" s="35" t="n">
        <x:f>IF(A439=1,"",B438)</x:f>
        <x:v>8</x:v>
      </x:c>
      <x:c r="H439" s="35" t="n">
        <x:f>IF(A439=Results!$B$4,"",B440)</x:f>
        <x:v>12</x:v>
      </x:c>
      <x:c r="I439" s="35" t="n">
        <x:f>IF(A439=1,H439,IF(A439=Results!$B$4,G439,AVERAGE(G439,H439)))</x:f>
        <x:v>10</x:v>
      </x:c>
      <x:c r="J439" s="35" t="n">
        <x:f>I439-Results!$B$5</x:f>
        <x:v>-1.9060092449922958</x:v>
      </x:c>
      <x:c r="K439" s="35" t="n">
        <x:f>E439*J439</x:f>
        <x:v>-0.17914724798849005</x:v>
      </x:c>
      <x:c r="L439" s="35" t="n">
        <x:f>E439^2</x:f>
        <x:v>0.008834262026918263</x:v>
      </x:c>
      <x:c r="M439" s="35" t="n">
        <x:f>IF(Results!$B$8=0,"",K439/(Results!$B$8/Results!$B$4))</x:f>
        <x:v>-0.017190888876738298</x:v>
      </x:c>
      <x:c r="N439" s="16" t="str">
        <x:f>IF(AND(E439&gt;0,J439&gt;0),"High-High",IF(AND(E439&lt;0,J439&lt;0),"Low-Low",IF(AND(E439&gt;0,J439&lt;0),"High-Low",IF(AND(E439&lt;0,J439&gt;0),"Low-High","Near Mean"))))</x:f>
        <x:v>High-Low</x:v>
      </x:c>
    </x:row>
    <x:row r="440">
      <x:c r="A440" s="34" t="n">
        <x:f>ROW()-1</x:f>
        <x:v>439</x:v>
      </x:c>
      <x:c r="B440" s="35" t="n">
        <x:f>Data!$AG440</x:f>
        <x:v>12</x:v>
      </x:c>
      <x:c r="C440" s="35" t="n">
        <x:f>Data!$AH440</x:f>
        <x:v>439</x:v>
      </x:c>
      <x:c r="D440" s="35" t="n">
        <x:f>Data!$AI440</x:f>
        <x:v>0</x:v>
      </x:c>
      <x:c r="E440" s="35" t="n">
        <x:f>B440-Results!$B$5</x:f>
        <x:v>0.09399075500770415</x:v>
      </x:c>
      <x:c r="F440" s="35" t="n">
        <x:f>IF(A440=1,1,IF(A440=Results!$B$4,1,2))</x:f>
        <x:v>2</x:v>
      </x:c>
      <x:c r="G440" s="35" t="n">
        <x:f>IF(A440=1,"",B439)</x:f>
        <x:v>12</x:v>
      </x:c>
      <x:c r="H440" s="35" t="n">
        <x:f>IF(A440=Results!$B$4,"",B441)</x:f>
        <x:v>16</x:v>
      </x:c>
      <x:c r="I440" s="35" t="n">
        <x:f>IF(A440=1,H440,IF(A440=Results!$B$4,G440,AVERAGE(G440,H440)))</x:f>
        <x:v>14</x:v>
      </x:c>
      <x:c r="J440" s="35" t="n">
        <x:f>I440-Results!$B$5</x:f>
        <x:v>2.093990755007704</x:v>
      </x:c>
      <x:c r="K440" s="35" t="n">
        <x:f>E440*J440</x:f>
        <x:v>0.19681577204232656</x:v>
      </x:c>
      <x:c r="L440" s="35" t="n">
        <x:f>E440^2</x:f>
        <x:v>0.008834262026918263</x:v>
      </x:c>
      <x:c r="M440" s="35" t="n">
        <x:f>IF(Results!$B$8=0,"",K440/(Results!$B$8/Results!$B$4))</x:f>
        <x:v>0.018886352452293732</x:v>
      </x:c>
      <x:c r="N440" s="16" t="str">
        <x:f>IF(AND(E440&gt;0,J440&gt;0),"High-High",IF(AND(E440&lt;0,J440&lt;0),"Low-Low",IF(AND(E440&gt;0,J440&lt;0),"High-Low",IF(AND(E440&lt;0,J440&gt;0),"Low-High","Near Mean"))))</x:f>
        <x:v>High-High</x:v>
      </x:c>
    </x:row>
    <x:row r="441">
      <x:c r="A441" s="34" t="n">
        <x:f>ROW()-1</x:f>
        <x:v>440</x:v>
      </x:c>
      <x:c r="B441" s="35" t="n">
        <x:f>Data!$AG441</x:f>
        <x:v>16</x:v>
      </x:c>
      <x:c r="C441" s="35" t="n">
        <x:f>Data!$AH441</x:f>
        <x:v>440</x:v>
      </x:c>
      <x:c r="D441" s="35" t="n">
        <x:f>Data!$AI441</x:f>
        <x:v>0</x:v>
      </x:c>
      <x:c r="E441" s="35" t="n">
        <x:f>B441-Results!$B$5</x:f>
        <x:v>4.093990755007704</x:v>
      </x:c>
      <x:c r="F441" s="35" t="n">
        <x:f>IF(A441=1,1,IF(A441=Results!$B$4,1,2))</x:f>
        <x:v>2</x:v>
      </x:c>
      <x:c r="G441" s="35" t="n">
        <x:f>IF(A441=1,"",B440)</x:f>
        <x:v>12</x:v>
      </x:c>
      <x:c r="H441" s="35" t="n">
        <x:f>IF(A441=Results!$B$4,"",B442)</x:f>
        <x:v>0</x:v>
      </x:c>
      <x:c r="I441" s="35" t="n">
        <x:f>IF(A441=1,H441,IF(A441=Results!$B$4,G441,AVERAGE(G441,H441)))</x:f>
        <x:v>6</x:v>
      </x:c>
      <x:c r="J441" s="35" t="n">
        <x:f>I441-Results!$B$5</x:f>
        <x:v>-5.906009244992296</x:v>
      </x:c>
      <x:c r="K441" s="35" t="n">
        <x:f>E441*J441</x:f>
        <x:v>-24.17914724798849</x:v>
      </x:c>
      <x:c r="L441" s="35" t="n">
        <x:f>E441^2</x:f>
        <x:v>16.760760302088553</x:v>
      </x:c>
      <x:c r="M441" s="35" t="n">
        <x:f>IF(Results!$B$8=0,"",K441/(Results!$B$8/Results!$B$4))</x:f>
        <x:v>-2.32022003207757</x:v>
      </x:c>
      <x:c r="N441" s="16" t="str">
        <x:f>IF(AND(E441&gt;0,J441&gt;0),"High-High",IF(AND(E441&lt;0,J441&lt;0),"Low-Low",IF(AND(E441&gt;0,J441&lt;0),"High-Low",IF(AND(E441&lt;0,J441&gt;0),"Low-High","Near Mean"))))</x:f>
        <x:v>High-Low</x:v>
      </x:c>
    </x:row>
    <x:row r="442">
      <x:c r="A442" s="34" t="n">
        <x:f>ROW()-1</x:f>
        <x:v>441</x:v>
      </x:c>
      <x:c r="B442" s="35" t="n">
        <x:f>Data!$AG442</x:f>
        <x:v>0</x:v>
      </x:c>
      <x:c r="C442" s="35" t="n">
        <x:f>Data!$AH442</x:f>
        <x:v>441</x:v>
      </x:c>
      <x:c r="D442" s="35" t="n">
        <x:f>Data!$AI442</x:f>
        <x:v>0</x:v>
      </x:c>
      <x:c r="E442" s="35" t="n">
        <x:f>B442-Results!$B$5</x:f>
        <x:v>-11.906009244992296</x:v>
      </x:c>
      <x:c r="F442" s="35" t="n">
        <x:f>IF(A442=1,1,IF(A442=Results!$B$4,1,2))</x:f>
        <x:v>2</x:v>
      </x:c>
      <x:c r="G442" s="35" t="n">
        <x:f>IF(A442=1,"",B441)</x:f>
        <x:v>16</x:v>
      </x:c>
      <x:c r="H442" s="35" t="n">
        <x:f>IF(A442=Results!$B$4,"",B443)</x:f>
        <x:v>9</x:v>
      </x:c>
      <x:c r="I442" s="35" t="n">
        <x:f>IF(A442=1,H442,IF(A442=Results!$B$4,G442,AVERAGE(G442,H442)))</x:f>
        <x:v>12.5</x:v>
      </x:c>
      <x:c r="J442" s="35" t="n">
        <x:f>I442-Results!$B$5</x:f>
        <x:v>0.5939907550077042</x:v>
      </x:c>
      <x:c r="K442" s="35" t="n">
        <x:f>E442*J442</x:f>
        <x:v>-7.072059420561679</x:v>
      </x:c>
      <x:c r="L442" s="35" t="n">
        <x:f>E442^2</x:f>
        <x:v>141.75305614184202</x:v>
      </x:c>
      <x:c r="M442" s="35" t="n">
        <x:f>IF(Results!$B$8=0,"",K442/(Results!$B$8/Results!$B$4))</x:f>
        <x:v>-0.6786316228333973</x:v>
      </x:c>
      <x:c r="N442" s="16" t="str">
        <x:f>IF(AND(E442&gt;0,J442&gt;0),"High-High",IF(AND(E442&lt;0,J442&lt;0),"Low-Low",IF(AND(E442&gt;0,J442&lt;0),"High-Low",IF(AND(E442&lt;0,J442&gt;0),"Low-High","Near Mean"))))</x:f>
        <x:v>Low-High</x:v>
      </x:c>
    </x:row>
    <x:row r="443">
      <x:c r="A443" s="34" t="n">
        <x:f>ROW()-1</x:f>
        <x:v>442</x:v>
      </x:c>
      <x:c r="B443" s="35" t="n">
        <x:f>Data!$AG443</x:f>
        <x:v>9</x:v>
      </x:c>
      <x:c r="C443" s="35" t="n">
        <x:f>Data!$AH443</x:f>
        <x:v>442</x:v>
      </x:c>
      <x:c r="D443" s="35" t="n">
        <x:f>Data!$AI443</x:f>
        <x:v>0</x:v>
      </x:c>
      <x:c r="E443" s="35" t="n">
        <x:f>B443-Results!$B$5</x:f>
        <x:v>-2.906009244992296</x:v>
      </x:c>
      <x:c r="F443" s="35" t="n">
        <x:f>IF(A443=1,1,IF(A443=Results!$B$4,1,2))</x:f>
        <x:v>2</x:v>
      </x:c>
      <x:c r="G443" s="35" t="n">
        <x:f>IF(A443=1,"",B442)</x:f>
        <x:v>0</x:v>
      </x:c>
      <x:c r="H443" s="35" t="n">
        <x:f>IF(A443=Results!$B$4,"",B444)</x:f>
        <x:v>14</x:v>
      </x:c>
      <x:c r="I443" s="35" t="n">
        <x:f>IF(A443=1,H443,IF(A443=Results!$B$4,G443,AVERAGE(G443,H443)))</x:f>
        <x:v>7</x:v>
      </x:c>
      <x:c r="J443" s="35" t="n">
        <x:f>I443-Results!$B$5</x:f>
        <x:v>-4.906009244992296</x:v>
      </x:c>
      <x:c r="K443" s="35" t="n">
        <x:f>E443*J443</x:f>
        <x:v>14.256908221965285</x:v>
      </x:c>
      <x:c r="L443" s="35" t="n">
        <x:f>E443^2</x:f>
        <x:v>8.444889731980693</x:v>
      </x:c>
      <x:c r="M443" s="35" t="n">
        <x:f>IF(Results!$B$8=0,"",K443/(Results!$B$8/Results!$B$4))</x:f>
        <x:v>1.3680864636302335</x:v>
      </x:c>
      <x:c r="N443" s="16" t="str">
        <x:f>IF(AND(E443&gt;0,J443&gt;0),"High-High",IF(AND(E443&lt;0,J443&lt;0),"Low-Low",IF(AND(E443&gt;0,J443&lt;0),"High-Low",IF(AND(E443&lt;0,J443&gt;0),"Low-High","Near Mean"))))</x:f>
        <x:v>Low-Low</x:v>
      </x:c>
    </x:row>
    <x:row r="444">
      <x:c r="A444" s="34" t="n">
        <x:f>ROW()-1</x:f>
        <x:v>443</x:v>
      </x:c>
      <x:c r="B444" s="35" t="n">
        <x:f>Data!$AG444</x:f>
        <x:v>14</x:v>
      </x:c>
      <x:c r="C444" s="35" t="n">
        <x:f>Data!$AH444</x:f>
        <x:v>443</x:v>
      </x:c>
      <x:c r="D444" s="35" t="n">
        <x:f>Data!$AI444</x:f>
        <x:v>0</x:v>
      </x:c>
      <x:c r="E444" s="35" t="n">
        <x:f>B444-Results!$B$5</x:f>
        <x:v>2.093990755007704</x:v>
      </x:c>
      <x:c r="F444" s="35" t="n">
        <x:f>IF(A444=1,1,IF(A444=Results!$B$4,1,2))</x:f>
        <x:v>2</x:v>
      </x:c>
      <x:c r="G444" s="35" t="n">
        <x:f>IF(A444=1,"",B443)</x:f>
        <x:v>9</x:v>
      </x:c>
      <x:c r="H444" s="35" t="n">
        <x:f>IF(A444=Results!$B$4,"",B445)</x:f>
        <x:v>8</x:v>
      </x:c>
      <x:c r="I444" s="35" t="n">
        <x:f>IF(A444=1,H444,IF(A444=Results!$B$4,G444,AVERAGE(G444,H444)))</x:f>
        <x:v>8.5</x:v>
      </x:c>
      <x:c r="J444" s="35" t="n">
        <x:f>I444-Results!$B$5</x:f>
        <x:v>-3.406009244992296</x:v>
      </x:c>
      <x:c r="K444" s="35" t="n">
        <x:f>E444*J444</x:f>
        <x:v>-7.132151870484638</x:v>
      </x:c>
      <x:c r="L444" s="35" t="n">
        <x:f>E444^2</x:f>
        <x:v>4.384797282057735</x:v>
      </x:c>
      <x:c r="M444" s="35" t="n">
        <x:f>IF(Results!$B$8=0,"",K444/(Results!$B$8/Results!$B$4))</x:f>
        <x:v>-0.6843980671441852</x:v>
      </x:c>
      <x:c r="N444" s="16" t="str">
        <x:f>IF(AND(E444&gt;0,J444&gt;0),"High-High",IF(AND(E444&lt;0,J444&lt;0),"Low-Low",IF(AND(E444&gt;0,J444&lt;0),"High-Low",IF(AND(E444&lt;0,J444&gt;0),"Low-High","Near Mean"))))</x:f>
        <x:v>High-Low</x:v>
      </x:c>
    </x:row>
    <x:row r="445">
      <x:c r="A445" s="34" t="n">
        <x:f>ROW()-1</x:f>
        <x:v>444</x:v>
      </x:c>
      <x:c r="B445" s="35" t="n">
        <x:f>Data!$AG445</x:f>
        <x:v>8</x:v>
      </x:c>
      <x:c r="C445" s="35" t="n">
        <x:f>Data!$AH445</x:f>
        <x:v>444</x:v>
      </x:c>
      <x:c r="D445" s="35" t="n">
        <x:f>Data!$AI445</x:f>
        <x:v>0</x:v>
      </x:c>
      <x:c r="E445" s="35" t="n">
        <x:f>B445-Results!$B$5</x:f>
        <x:v>-3.906009244992296</x:v>
      </x:c>
      <x:c r="F445" s="35" t="n">
        <x:f>IF(A445=1,1,IF(A445=Results!$B$4,1,2))</x:f>
        <x:v>2</x:v>
      </x:c>
      <x:c r="G445" s="35" t="n">
        <x:f>IF(A445=1,"",B444)</x:f>
        <x:v>14</x:v>
      </x:c>
      <x:c r="H445" s="35" t="n">
        <x:f>IF(A445=Results!$B$4,"",B446)</x:f>
        <x:v>11</x:v>
      </x:c>
      <x:c r="I445" s="35" t="n">
        <x:f>IF(A445=1,H445,IF(A445=Results!$B$4,G445,AVERAGE(G445,H445)))</x:f>
        <x:v>12.5</x:v>
      </x:c>
      <x:c r="J445" s="35" t="n">
        <x:f>I445-Results!$B$5</x:f>
        <x:v>0.5939907550077042</x:v>
      </x:c>
      <x:c r="K445" s="35" t="n">
        <x:f>E445*J445</x:f>
        <x:v>-2.3201333805000464</x:v>
      </x:c>
      <x:c r="L445" s="35" t="n">
        <x:f>E445^2</x:f>
        <x:v>15.256908221965285</x:v>
      </x:c>
      <x:c r="M445" s="35" t="n">
        <x:f>IF(Results!$B$8=0,"",K445/(Results!$B$8/Results!$B$4))</x:f>
        <x:v>-0.2226389496418613</x:v>
      </x:c>
      <x:c r="N445" s="16" t="str">
        <x:f>IF(AND(E445&gt;0,J445&gt;0),"High-High",IF(AND(E445&lt;0,J445&lt;0),"Low-Low",IF(AND(E445&gt;0,J445&lt;0),"High-Low",IF(AND(E445&lt;0,J445&gt;0),"Low-High","Near Mean"))))</x:f>
        <x:v>Low-High</x:v>
      </x:c>
    </x:row>
    <x:row r="446">
      <x:c r="A446" s="34" t="n">
        <x:f>ROW()-1</x:f>
        <x:v>445</x:v>
      </x:c>
      <x:c r="B446" s="35" t="n">
        <x:f>Data!$AG446</x:f>
        <x:v>11</x:v>
      </x:c>
      <x:c r="C446" s="35" t="n">
        <x:f>Data!$AH446</x:f>
        <x:v>445</x:v>
      </x:c>
      <x:c r="D446" s="35" t="n">
        <x:f>Data!$AI446</x:f>
        <x:v>0</x:v>
      </x:c>
      <x:c r="E446" s="35" t="n">
        <x:f>B446-Results!$B$5</x:f>
        <x:v>-0.9060092449922958</x:v>
      </x:c>
      <x:c r="F446" s="35" t="n">
        <x:f>IF(A446=1,1,IF(A446=Results!$B$4,1,2))</x:f>
        <x:v>2</x:v>
      </x:c>
      <x:c r="G446" s="35" t="n">
        <x:f>IF(A446=1,"",B445)</x:f>
        <x:v>8</x:v>
      </x:c>
      <x:c r="H446" s="35" t="n">
        <x:f>IF(A446=Results!$B$4,"",B447)</x:f>
        <x:v>9</x:v>
      </x:c>
      <x:c r="I446" s="35" t="n">
        <x:f>IF(A446=1,H446,IF(A446=Results!$B$4,G446,AVERAGE(G446,H446)))</x:f>
        <x:v>8.5</x:v>
      </x:c>
      <x:c r="J446" s="35" t="n">
        <x:f>I446-Results!$B$5</x:f>
        <x:v>-3.406009244992296</x:v>
      </x:c>
      <x:c r="K446" s="35" t="n">
        <x:f>E446*J446</x:f>
        <x:v>3.0858758644922495</x:v>
      </x:c>
      <x:c r="L446" s="35" t="n">
        <x:f>E446^2</x:f>
        <x:v>0.82085275201151</x:v>
      </x:c>
      <x:c r="M446" s="35" t="n">
        <x:f>IF(Results!$B$8=0,"",K446/(Results!$B$8/Results!$B$4))</x:f>
        <x:v>0.29611925200940464</x:v>
      </x:c>
      <x:c r="N446" s="16" t="str">
        <x:f>IF(AND(E446&gt;0,J446&gt;0),"High-High",IF(AND(E446&lt;0,J446&lt;0),"Low-Low",IF(AND(E446&gt;0,J446&lt;0),"High-Low",IF(AND(E446&lt;0,J446&gt;0),"Low-High","Near Mean"))))</x:f>
        <x:v>Low-Low</x:v>
      </x:c>
    </x:row>
    <x:row r="447">
      <x:c r="A447" s="34" t="n">
        <x:f>ROW()-1</x:f>
        <x:v>446</x:v>
      </x:c>
      <x:c r="B447" s="35" t="n">
        <x:f>Data!$AG447</x:f>
        <x:v>9</x:v>
      </x:c>
      <x:c r="C447" s="35" t="n">
        <x:f>Data!$AH447</x:f>
        <x:v>446</x:v>
      </x:c>
      <x:c r="D447" s="35" t="n">
        <x:f>Data!$AI447</x:f>
        <x:v>0</x:v>
      </x:c>
      <x:c r="E447" s="35" t="n">
        <x:f>B447-Results!$B$5</x:f>
        <x:v>-2.906009244992296</x:v>
      </x:c>
      <x:c r="F447" s="35" t="n">
        <x:f>IF(A447=1,1,IF(A447=Results!$B$4,1,2))</x:f>
        <x:v>2</x:v>
      </x:c>
      <x:c r="G447" s="35" t="n">
        <x:f>IF(A447=1,"",B446)</x:f>
        <x:v>11</x:v>
      </x:c>
      <x:c r="H447" s="35" t="n">
        <x:f>IF(A447=Results!$B$4,"",B448)</x:f>
        <x:v>11</x:v>
      </x:c>
      <x:c r="I447" s="35" t="n">
        <x:f>IF(A447=1,H447,IF(A447=Results!$B$4,G447,AVERAGE(G447,H447)))</x:f>
        <x:v>11</x:v>
      </x:c>
      <x:c r="J447" s="35" t="n">
        <x:f>I447-Results!$B$5</x:f>
        <x:v>-0.9060092449922958</x:v>
      </x:c>
      <x:c r="K447" s="35" t="n">
        <x:f>E447*J447</x:f>
        <x:v>2.6328712419961016</x:v>
      </x:c>
      <x:c r="L447" s="35" t="n">
        <x:f>E447^2</x:f>
        <x:v>8.444889731980693</x:v>
      </x:c>
      <x:c r="M447" s="35" t="n">
        <x:f>IF(Results!$B$8=0,"",K447/(Results!$B$8/Results!$B$4))</x:f>
        <x:v>0.25264913335884964</x:v>
      </x:c>
      <x:c r="N447" s="16" t="str">
        <x:f>IF(AND(E447&gt;0,J447&gt;0),"High-High",IF(AND(E447&lt;0,J447&lt;0),"Low-Low",IF(AND(E447&gt;0,J447&lt;0),"High-Low",IF(AND(E447&lt;0,J447&gt;0),"Low-High","Near Mean"))))</x:f>
        <x:v>Low-Low</x:v>
      </x:c>
    </x:row>
    <x:row r="448">
      <x:c r="A448" s="34" t="n">
        <x:f>ROW()-1</x:f>
        <x:v>447</x:v>
      </x:c>
      <x:c r="B448" s="35" t="n">
        <x:f>Data!$AG448</x:f>
        <x:v>11</x:v>
      </x:c>
      <x:c r="C448" s="35" t="n">
        <x:f>Data!$AH448</x:f>
        <x:v>447</x:v>
      </x:c>
      <x:c r="D448" s="35" t="n">
        <x:f>Data!$AI448</x:f>
        <x:v>0</x:v>
      </x:c>
      <x:c r="E448" s="35" t="n">
        <x:f>B448-Results!$B$5</x:f>
        <x:v>-0.9060092449922958</x:v>
      </x:c>
      <x:c r="F448" s="35" t="n">
        <x:f>IF(A448=1,1,IF(A448=Results!$B$4,1,2))</x:f>
        <x:v>2</x:v>
      </x:c>
      <x:c r="G448" s="35" t="n">
        <x:f>IF(A448=1,"",B447)</x:f>
        <x:v>9</x:v>
      </x:c>
      <x:c r="H448" s="35" t="n">
        <x:f>IF(A448=Results!$B$4,"",B449)</x:f>
        <x:v>9</x:v>
      </x:c>
      <x:c r="I448" s="35" t="n">
        <x:f>IF(A448=1,H448,IF(A448=Results!$B$4,G448,AVERAGE(G448,H448)))</x:f>
        <x:v>9</x:v>
      </x:c>
      <x:c r="J448" s="35" t="n">
        <x:f>I448-Results!$B$5</x:f>
        <x:v>-2.906009244992296</x:v>
      </x:c>
      <x:c r="K448" s="35" t="n">
        <x:f>E448*J448</x:f>
        <x:v>2.6328712419961016</x:v>
      </x:c>
      <x:c r="L448" s="35" t="n">
        <x:f>E448^2</x:f>
        <x:v>0.82085275201151</x:v>
      </x:c>
      <x:c r="M448" s="35" t="n">
        <x:f>IF(Results!$B$8=0,"",K448/(Results!$B$8/Results!$B$4))</x:f>
        <x:v>0.25264913335884964</x:v>
      </x:c>
      <x:c r="N448" s="16" t="str">
        <x:f>IF(AND(E448&gt;0,J448&gt;0),"High-High",IF(AND(E448&lt;0,J448&lt;0),"Low-Low",IF(AND(E448&gt;0,J448&lt;0),"High-Low",IF(AND(E448&lt;0,J448&gt;0),"Low-High","Near Mean"))))</x:f>
        <x:v>Low-Low</x:v>
      </x:c>
    </x:row>
    <x:row r="449">
      <x:c r="A449" s="34" t="n">
        <x:f>ROW()-1</x:f>
        <x:v>448</x:v>
      </x:c>
      <x:c r="B449" s="35" t="n">
        <x:f>Data!$AG449</x:f>
        <x:v>9</x:v>
      </x:c>
      <x:c r="C449" s="35" t="n">
        <x:f>Data!$AH449</x:f>
        <x:v>448</x:v>
      </x:c>
      <x:c r="D449" s="35" t="n">
        <x:f>Data!$AI449</x:f>
        <x:v>0</x:v>
      </x:c>
      <x:c r="E449" s="35" t="n">
        <x:f>B449-Results!$B$5</x:f>
        <x:v>-2.906009244992296</x:v>
      </x:c>
      <x:c r="F449" s="35" t="n">
        <x:f>IF(A449=1,1,IF(A449=Results!$B$4,1,2))</x:f>
        <x:v>2</x:v>
      </x:c>
      <x:c r="G449" s="35" t="n">
        <x:f>IF(A449=1,"",B448)</x:f>
        <x:v>11</x:v>
      </x:c>
      <x:c r="H449" s="35" t="n">
        <x:f>IF(A449=Results!$B$4,"",B450)</x:f>
        <x:v>17</x:v>
      </x:c>
      <x:c r="I449" s="35" t="n">
        <x:f>IF(A449=1,H449,IF(A449=Results!$B$4,G449,AVERAGE(G449,H449)))</x:f>
        <x:v>14</x:v>
      </x:c>
      <x:c r="J449" s="35" t="n">
        <x:f>I449-Results!$B$5</x:f>
        <x:v>2.093990755007704</x:v>
      </x:c>
      <x:c r="K449" s="35" t="n">
        <x:f>E449*J449</x:f>
        <x:v>-6.0851564929807855</x:v>
      </x:c>
      <x:c r="L449" s="35" t="n">
        <x:f>E449^2</x:f>
        <x:v>8.444889731980693</x:v>
      </x:c>
      <x:c r="M449" s="35" t="n">
        <x:f>IF(Results!$B$8=0,"",K449/(Results!$B$8/Results!$B$4))</x:f>
        <x:v>-0.5839288643446882</x:v>
      </x:c>
      <x:c r="N449" s="16" t="str">
        <x:f>IF(AND(E449&gt;0,J449&gt;0),"High-High",IF(AND(E449&lt;0,J449&lt;0),"Low-Low",IF(AND(E449&gt;0,J449&lt;0),"High-Low",IF(AND(E449&lt;0,J449&gt;0),"Low-High","Near Mean"))))</x:f>
        <x:v>Low-High</x:v>
      </x:c>
    </x:row>
    <x:row r="450">
      <x:c r="A450" s="34" t="n">
        <x:f>ROW()-1</x:f>
        <x:v>449</x:v>
      </x:c>
      <x:c r="B450" s="35" t="n">
        <x:f>Data!$AG450</x:f>
        <x:v>17</x:v>
      </x:c>
      <x:c r="C450" s="35" t="n">
        <x:f>Data!$AH450</x:f>
        <x:v>449</x:v>
      </x:c>
      <x:c r="D450" s="35" t="n">
        <x:f>Data!$AI450</x:f>
        <x:v>0</x:v>
      </x:c>
      <x:c r="E450" s="35" t="n">
        <x:f>B450-Results!$B$5</x:f>
        <x:v>5.093990755007704</x:v>
      </x:c>
      <x:c r="F450" s="35" t="n">
        <x:f>IF(A450=1,1,IF(A450=Results!$B$4,1,2))</x:f>
        <x:v>2</x:v>
      </x:c>
      <x:c r="G450" s="35" t="n">
        <x:f>IF(A450=1,"",B449)</x:f>
        <x:v>9</x:v>
      </x:c>
      <x:c r="H450" s="35" t="n">
        <x:f>IF(A450=Results!$B$4,"",B451)</x:f>
        <x:v>13</x:v>
      </x:c>
      <x:c r="I450" s="35" t="n">
        <x:f>IF(A450=1,H450,IF(A450=Results!$B$4,G450,AVERAGE(G450,H450)))</x:f>
        <x:v>11</x:v>
      </x:c>
      <x:c r="J450" s="35" t="n">
        <x:f>I450-Results!$B$5</x:f>
        <x:v>-0.9060092449922958</x:v>
      </x:c>
      <x:c r="K450" s="35" t="n">
        <x:f>E450*J450</x:f>
        <x:v>-4.615202717942265</x:v>
      </x:c>
      <x:c r="L450" s="35" t="n">
        <x:f>E450^2</x:f>
        <x:v>25.94874181210396</x:v>
      </x:c>
      <x:c r="M450" s="35" t="n">
        <x:f>IF(Results!$B$8=0,"",K450/(Results!$B$8/Results!$B$4))</x:f>
        <x:v>-0.44287276505003015</x:v>
      </x:c>
      <x:c r="N450" s="16" t="str">
        <x:f>IF(AND(E450&gt;0,J450&gt;0),"High-High",IF(AND(E450&lt;0,J450&lt;0),"Low-Low",IF(AND(E450&gt;0,J450&lt;0),"High-Low",IF(AND(E450&lt;0,J450&gt;0),"Low-High","Near Mean"))))</x:f>
        <x:v>High-Low</x:v>
      </x:c>
    </x:row>
    <x:row r="451">
      <x:c r="A451" s="34" t="n">
        <x:f>ROW()-1</x:f>
        <x:v>450</x:v>
      </x:c>
      <x:c r="B451" s="35" t="n">
        <x:f>Data!$AG451</x:f>
        <x:v>13</x:v>
      </x:c>
      <x:c r="C451" s="35" t="n">
        <x:f>Data!$AH451</x:f>
        <x:v>450</x:v>
      </x:c>
      <x:c r="D451" s="35" t="n">
        <x:f>Data!$AI451</x:f>
        <x:v>0</x:v>
      </x:c>
      <x:c r="E451" s="35" t="n">
        <x:f>B451-Results!$B$5</x:f>
        <x:v>1.0939907550077042</x:v>
      </x:c>
      <x:c r="F451" s="35" t="n">
        <x:f>IF(A451=1,1,IF(A451=Results!$B$4,1,2))</x:f>
        <x:v>2</x:v>
      </x:c>
      <x:c r="G451" s="35" t="n">
        <x:f>IF(A451=1,"",B450)</x:f>
        <x:v>17</x:v>
      </x:c>
      <x:c r="H451" s="35" t="n">
        <x:f>IF(A451=Results!$B$4,"",B452)</x:f>
        <x:v>15</x:v>
      </x:c>
      <x:c r="I451" s="35" t="n">
        <x:f>IF(A451=1,H451,IF(A451=Results!$B$4,G451,AVERAGE(G451,H451)))</x:f>
        <x:v>16</x:v>
      </x:c>
      <x:c r="J451" s="35" t="n">
        <x:f>I451-Results!$B$5</x:f>
        <x:v>4.093990755007704</x:v>
      </x:c>
      <x:c r="K451" s="35" t="n">
        <x:f>E451*J451</x:f>
        <x:v>4.478788037065439</x:v>
      </x:c>
      <x:c r="L451" s="35" t="n">
        <x:f>E451^2</x:f>
        <x:v>1.1968157720423265</x:v>
      </x:c>
      <x:c r="M451" s="35" t="n">
        <x:f>IF(Results!$B$8=0,"",K451/(Results!$B$8/Results!$B$4))</x:f>
        <x:v>0.42978247398253977</x:v>
      </x:c>
      <x:c r="N451" s="16" t="str">
        <x:f>IF(AND(E451&gt;0,J451&gt;0),"High-High",IF(AND(E451&lt;0,J451&lt;0),"Low-Low",IF(AND(E451&gt;0,J451&lt;0),"High-Low",IF(AND(E451&lt;0,J451&gt;0),"Low-High","Near Mean"))))</x:f>
        <x:v>High-High</x:v>
      </x:c>
    </x:row>
    <x:row r="452">
      <x:c r="A452" s="34" t="n">
        <x:f>ROW()-1</x:f>
        <x:v>451</x:v>
      </x:c>
      <x:c r="B452" s="35" t="n">
        <x:f>Data!$AG452</x:f>
        <x:v>15</x:v>
      </x:c>
      <x:c r="C452" s="35" t="n">
        <x:f>Data!$AH452</x:f>
        <x:v>451</x:v>
      </x:c>
      <x:c r="D452" s="35" t="n">
        <x:f>Data!$AI452</x:f>
        <x:v>0</x:v>
      </x:c>
      <x:c r="E452" s="35" t="n">
        <x:f>B452-Results!$B$5</x:f>
        <x:v>3.093990755007704</x:v>
      </x:c>
      <x:c r="F452" s="35" t="n">
        <x:f>IF(A452=1,1,IF(A452=Results!$B$4,1,2))</x:f>
        <x:v>2</x:v>
      </x:c>
      <x:c r="G452" s="35" t="n">
        <x:f>IF(A452=1,"",B451)</x:f>
        <x:v>13</x:v>
      </x:c>
      <x:c r="H452" s="35" t="n">
        <x:f>IF(A452=Results!$B$4,"",B453)</x:f>
        <x:v>11</x:v>
      </x:c>
      <x:c r="I452" s="35" t="n">
        <x:f>IF(A452=1,H452,IF(A452=Results!$B$4,G452,AVERAGE(G452,H452)))</x:f>
        <x:v>12</x:v>
      </x:c>
      <x:c r="J452" s="35" t="n">
        <x:f>I452-Results!$B$5</x:f>
        <x:v>0.09399075500770415</x:v>
      </x:c>
      <x:c r="K452" s="35" t="n">
        <x:f>E452*J452</x:f>
        <x:v>0.29080652705003074</x:v>
      </x:c>
      <x:c r="L452" s="35" t="n">
        <x:f>E452^2</x:f>
        <x:v>9.572778792073143</x:v>
      </x:c>
      <x:c r="M452" s="35" t="n">
        <x:f>IF(Results!$B$8=0,"",K452/(Results!$B$8/Results!$B$4))</x:f>
        <x:v>0.02790566278455174</x:v>
      </x:c>
      <x:c r="N452" s="16" t="str">
        <x:f>IF(AND(E452&gt;0,J452&gt;0),"High-High",IF(AND(E452&lt;0,J452&lt;0),"Low-Low",IF(AND(E452&gt;0,J452&lt;0),"High-Low",IF(AND(E452&lt;0,J452&gt;0),"Low-High","Near Mean"))))</x:f>
        <x:v>High-High</x:v>
      </x:c>
    </x:row>
    <x:row r="453">
      <x:c r="A453" s="34" t="n">
        <x:f>ROW()-1</x:f>
        <x:v>452</x:v>
      </x:c>
      <x:c r="B453" s="35" t="n">
        <x:f>Data!$AG453</x:f>
        <x:v>11</x:v>
      </x:c>
      <x:c r="C453" s="35" t="n">
        <x:f>Data!$AH453</x:f>
        <x:v>452</x:v>
      </x:c>
      <x:c r="D453" s="35" t="n">
        <x:f>Data!$AI453</x:f>
        <x:v>0</x:v>
      </x:c>
      <x:c r="E453" s="35" t="n">
        <x:f>B453-Results!$B$5</x:f>
        <x:v>-0.9060092449922958</x:v>
      </x:c>
      <x:c r="F453" s="35" t="n">
        <x:f>IF(A453=1,1,IF(A453=Results!$B$4,1,2))</x:f>
        <x:v>2</x:v>
      </x:c>
      <x:c r="G453" s="35" t="n">
        <x:f>IF(A453=1,"",B452)</x:f>
        <x:v>15</x:v>
      </x:c>
      <x:c r="H453" s="35" t="n">
        <x:f>IF(A453=Results!$B$4,"",B454)</x:f>
        <x:v>11</x:v>
      </x:c>
      <x:c r="I453" s="35" t="n">
        <x:f>IF(A453=1,H453,IF(A453=Results!$B$4,G453,AVERAGE(G453,H453)))</x:f>
        <x:v>13</x:v>
      </x:c>
      <x:c r="J453" s="35" t="n">
        <x:f>I453-Results!$B$5</x:f>
        <x:v>1.0939907550077042</x:v>
      </x:c>
      <x:c r="K453" s="35" t="n">
        <x:f>E453*J453</x:f>
        <x:v>-0.9911657379730817</x:v>
      </x:c>
      <x:c r="L453" s="35" t="n">
        <x:f>E453^2</x:f>
        <x:v>0.82085275201151</x:v>
      </x:c>
      <x:c r="M453" s="35" t="n">
        <x:f>IF(Results!$B$8=0,"",K453/(Results!$B$8/Results!$B$4))</x:f>
        <x:v>-0.09511181584559027</x:v>
      </x:c>
      <x:c r="N453" s="16" t="str">
        <x:f>IF(AND(E453&gt;0,J453&gt;0),"High-High",IF(AND(E453&lt;0,J453&lt;0),"Low-Low",IF(AND(E453&gt;0,J453&lt;0),"High-Low",IF(AND(E453&lt;0,J453&gt;0),"Low-High","Near Mean"))))</x:f>
        <x:v>Low-High</x:v>
      </x:c>
    </x:row>
    <x:row r="454">
      <x:c r="A454" s="34" t="n">
        <x:f>ROW()-1</x:f>
        <x:v>453</x:v>
      </x:c>
      <x:c r="B454" s="35" t="n">
        <x:f>Data!$AG454</x:f>
        <x:v>11</x:v>
      </x:c>
      <x:c r="C454" s="35" t="n">
        <x:f>Data!$AH454</x:f>
        <x:v>453</x:v>
      </x:c>
      <x:c r="D454" s="35" t="n">
        <x:f>Data!$AI454</x:f>
        <x:v>0</x:v>
      </x:c>
      <x:c r="E454" s="35" t="n">
        <x:f>B454-Results!$B$5</x:f>
        <x:v>-0.9060092449922958</x:v>
      </x:c>
      <x:c r="F454" s="35" t="n">
        <x:f>IF(A454=1,1,IF(A454=Results!$B$4,1,2))</x:f>
        <x:v>2</x:v>
      </x:c>
      <x:c r="G454" s="35" t="n">
        <x:f>IF(A454=1,"",B453)</x:f>
        <x:v>11</x:v>
      </x:c>
      <x:c r="H454" s="35" t="n">
        <x:f>IF(A454=Results!$B$4,"",B455)</x:f>
        <x:v>8</x:v>
      </x:c>
      <x:c r="I454" s="35" t="n">
        <x:f>IF(A454=1,H454,IF(A454=Results!$B$4,G454,AVERAGE(G454,H454)))</x:f>
        <x:v>9.5</x:v>
      </x:c>
      <x:c r="J454" s="35" t="n">
        <x:f>I454-Results!$B$5</x:f>
        <x:v>-2.406009244992296</x:v>
      </x:c>
      <x:c r="K454" s="35" t="n">
        <x:f>E454*J454</x:f>
        <x:v>2.1798666194999536</x:v>
      </x:c>
      <x:c r="L454" s="35" t="n">
        <x:f>E454^2</x:f>
        <x:v>0.82085275201151</x:v>
      </x:c>
      <x:c r="M454" s="35" t="n">
        <x:f>IF(Results!$B$8=0,"",K454/(Results!$B$8/Results!$B$4))</x:f>
        <x:v>0.20917901470829467</x:v>
      </x:c>
      <x:c r="N454" s="16" t="str">
        <x:f>IF(AND(E454&gt;0,J454&gt;0),"High-High",IF(AND(E454&lt;0,J454&lt;0),"Low-Low",IF(AND(E454&gt;0,J454&lt;0),"High-Low",IF(AND(E454&lt;0,J454&gt;0),"Low-High","Near Mean"))))</x:f>
        <x:v>Low-Low</x:v>
      </x:c>
    </x:row>
    <x:row r="455">
      <x:c r="A455" s="34" t="n">
        <x:f>ROW()-1</x:f>
        <x:v>454</x:v>
      </x:c>
      <x:c r="B455" s="35" t="n">
        <x:f>Data!$AG455</x:f>
        <x:v>8</x:v>
      </x:c>
      <x:c r="C455" s="35" t="n">
        <x:f>Data!$AH455</x:f>
        <x:v>454</x:v>
      </x:c>
      <x:c r="D455" s="35" t="n">
        <x:f>Data!$AI455</x:f>
        <x:v>0</x:v>
      </x:c>
      <x:c r="E455" s="35" t="n">
        <x:f>B455-Results!$B$5</x:f>
        <x:v>-3.906009244992296</x:v>
      </x:c>
      <x:c r="F455" s="35" t="n">
        <x:f>IF(A455=1,1,IF(A455=Results!$B$4,1,2))</x:f>
        <x:v>2</x:v>
      </x:c>
      <x:c r="G455" s="35" t="n">
        <x:f>IF(A455=1,"",B454)</x:f>
        <x:v>11</x:v>
      </x:c>
      <x:c r="H455" s="35" t="n">
        <x:f>IF(A455=Results!$B$4,"",B456)</x:f>
        <x:v>8</x:v>
      </x:c>
      <x:c r="I455" s="35" t="n">
        <x:f>IF(A455=1,H455,IF(A455=Results!$B$4,G455,AVERAGE(G455,H455)))</x:f>
        <x:v>9.5</x:v>
      </x:c>
      <x:c r="J455" s="35" t="n">
        <x:f>I455-Results!$B$5</x:f>
        <x:v>-2.406009244992296</x:v>
      </x:c>
      <x:c r="K455" s="35" t="n">
        <x:f>E455*J455</x:f>
        <x:v>9.397894354476842</x:v>
      </x:c>
      <x:c r="L455" s="35" t="n">
        <x:f>E455^2</x:f>
        <x:v>15.256908221965285</x:v>
      </x:c>
      <x:c r="M455" s="35" t="n">
        <x:f>IF(Results!$B$8=0,"",K455/(Results!$B$8/Results!$B$4))</x:f>
        <x:v>0.9018176909617807</x:v>
      </x:c>
      <x:c r="N455" s="16" t="str">
        <x:f>IF(AND(E455&gt;0,J455&gt;0),"High-High",IF(AND(E455&lt;0,J455&lt;0),"Low-Low",IF(AND(E455&gt;0,J455&lt;0),"High-Low",IF(AND(E455&lt;0,J455&gt;0),"Low-High","Near Mean"))))</x:f>
        <x:v>Low-Low</x:v>
      </x:c>
    </x:row>
    <x:row r="456">
      <x:c r="A456" s="34" t="n">
        <x:f>ROW()-1</x:f>
        <x:v>455</x:v>
      </x:c>
      <x:c r="B456" s="35" t="n">
        <x:f>Data!$AG456</x:f>
        <x:v>8</x:v>
      </x:c>
      <x:c r="C456" s="35" t="n">
        <x:f>Data!$AH456</x:f>
        <x:v>455</x:v>
      </x:c>
      <x:c r="D456" s="35" t="n">
        <x:f>Data!$AI456</x:f>
        <x:v>0</x:v>
      </x:c>
      <x:c r="E456" s="35" t="n">
        <x:f>B456-Results!$B$5</x:f>
        <x:v>-3.906009244992296</x:v>
      </x:c>
      <x:c r="F456" s="35" t="n">
        <x:f>IF(A456=1,1,IF(A456=Results!$B$4,1,2))</x:f>
        <x:v>2</x:v>
      </x:c>
      <x:c r="G456" s="35" t="n">
        <x:f>IF(A456=1,"",B455)</x:f>
        <x:v>8</x:v>
      </x:c>
      <x:c r="H456" s="35" t="n">
        <x:f>IF(A456=Results!$B$4,"",B457)</x:f>
        <x:v>9</x:v>
      </x:c>
      <x:c r="I456" s="35" t="n">
        <x:f>IF(A456=1,H456,IF(A456=Results!$B$4,G456,AVERAGE(G456,H456)))</x:f>
        <x:v>8.5</x:v>
      </x:c>
      <x:c r="J456" s="35" t="n">
        <x:f>I456-Results!$B$5</x:f>
        <x:v>-3.406009244992296</x:v>
      </x:c>
      <x:c r="K456" s="35" t="n">
        <x:f>E456*J456</x:f>
        <x:v>13.303903599469137</x:v>
      </x:c>
      <x:c r="L456" s="35" t="n">
        <x:f>E456^2</x:f>
        <x:v>15.256908221965285</x:v>
      </x:c>
      <x:c r="M456" s="35" t="n">
        <x:f>IF(Results!$B$8=0,"",K456/(Results!$B$8/Results!$B$4))</x:f>
        <x:v>1.2766365711629946</x:v>
      </x:c>
      <x:c r="N456" s="16" t="str">
        <x:f>IF(AND(E456&gt;0,J456&gt;0),"High-High",IF(AND(E456&lt;0,J456&lt;0),"Low-Low",IF(AND(E456&gt;0,J456&lt;0),"High-Low",IF(AND(E456&lt;0,J456&gt;0),"Low-High","Near Mean"))))</x:f>
        <x:v>Low-Low</x:v>
      </x:c>
    </x:row>
    <x:row r="457">
      <x:c r="A457" s="34" t="n">
        <x:f>ROW()-1</x:f>
        <x:v>456</x:v>
      </x:c>
      <x:c r="B457" s="35" t="n">
        <x:f>Data!$AG457</x:f>
        <x:v>9</x:v>
      </x:c>
      <x:c r="C457" s="35" t="n">
        <x:f>Data!$AH457</x:f>
        <x:v>456</x:v>
      </x:c>
      <x:c r="D457" s="35" t="n">
        <x:f>Data!$AI457</x:f>
        <x:v>0</x:v>
      </x:c>
      <x:c r="E457" s="35" t="n">
        <x:f>B457-Results!$B$5</x:f>
        <x:v>-2.906009244992296</x:v>
      </x:c>
      <x:c r="F457" s="35" t="n">
        <x:f>IF(A457=1,1,IF(A457=Results!$B$4,1,2))</x:f>
        <x:v>2</x:v>
      </x:c>
      <x:c r="G457" s="35" t="n">
        <x:f>IF(A457=1,"",B456)</x:f>
        <x:v>8</x:v>
      </x:c>
      <x:c r="H457" s="35" t="n">
        <x:f>IF(A457=Results!$B$4,"",B458)</x:f>
        <x:v>15</x:v>
      </x:c>
      <x:c r="I457" s="35" t="n">
        <x:f>IF(A457=1,H457,IF(A457=Results!$B$4,G457,AVERAGE(G457,H457)))</x:f>
        <x:v>11.5</x:v>
      </x:c>
      <x:c r="J457" s="35" t="n">
        <x:f>I457-Results!$B$5</x:f>
        <x:v>-0.40600924499229585</x:v>
      </x:c>
      <x:c r="K457" s="35" t="n">
        <x:f>E457*J457</x:f>
        <x:v>1.1798666194999536</x:v>
      </x:c>
      <x:c r="L457" s="35" t="n">
        <x:f>E457^2</x:f>
        <x:v>8.444889731980693</x:v>
      </x:c>
      <x:c r="M457" s="35" t="n">
        <x:f>IF(Results!$B$8=0,"",K457/(Results!$B$8/Results!$B$4))</x:f>
        <x:v>0.11321946707492667</x:v>
      </x:c>
      <x:c r="N457" s="16" t="str">
        <x:f>IF(AND(E457&gt;0,J457&gt;0),"High-High",IF(AND(E457&lt;0,J457&lt;0),"Low-Low",IF(AND(E457&gt;0,J457&lt;0),"High-Low",IF(AND(E457&lt;0,J457&gt;0),"Low-High","Near Mean"))))</x:f>
        <x:v>Low-Low</x:v>
      </x:c>
    </x:row>
    <x:row r="458">
      <x:c r="A458" s="34" t="n">
        <x:f>ROW()-1</x:f>
        <x:v>457</x:v>
      </x:c>
      <x:c r="B458" s="35" t="n">
        <x:f>Data!$AG458</x:f>
        <x:v>15</x:v>
      </x:c>
      <x:c r="C458" s="35" t="n">
        <x:f>Data!$AH458</x:f>
        <x:v>457</x:v>
      </x:c>
      <x:c r="D458" s="35" t="n">
        <x:f>Data!$AI458</x:f>
        <x:v>0</x:v>
      </x:c>
      <x:c r="E458" s="35" t="n">
        <x:f>B458-Results!$B$5</x:f>
        <x:v>3.093990755007704</x:v>
      </x:c>
      <x:c r="F458" s="35" t="n">
        <x:f>IF(A458=1,1,IF(A458=Results!$B$4,1,2))</x:f>
        <x:v>2</x:v>
      </x:c>
      <x:c r="G458" s="35" t="n">
        <x:f>IF(A458=1,"",B457)</x:f>
        <x:v>9</x:v>
      </x:c>
      <x:c r="H458" s="35" t="n">
        <x:f>IF(A458=Results!$B$4,"",B459)</x:f>
        <x:v>11</x:v>
      </x:c>
      <x:c r="I458" s="35" t="n">
        <x:f>IF(A458=1,H458,IF(A458=Results!$B$4,G458,AVERAGE(G458,H458)))</x:f>
        <x:v>10</x:v>
      </x:c>
      <x:c r="J458" s="35" t="n">
        <x:f>I458-Results!$B$5</x:f>
        <x:v>-1.9060092449922958</x:v>
      </x:c>
      <x:c r="K458" s="35" t="n">
        <x:f>E458*J458</x:f>
        <x:v>-5.897174982965377</x:v>
      </x:c>
      <x:c r="L458" s="35" t="n">
        <x:f>E458^2</x:f>
        <x:v>9.572778792073143</x:v>
      </x:c>
      <x:c r="M458" s="35" t="n">
        <x:f>IF(Results!$B$8=0,"",K458/(Results!$B$8/Results!$B$4))</x:f>
        <x:v>-0.5658902436801722</x:v>
      </x:c>
      <x:c r="N458" s="16" t="str">
        <x:f>IF(AND(E458&gt;0,J458&gt;0),"High-High",IF(AND(E458&lt;0,J458&lt;0),"Low-Low",IF(AND(E458&gt;0,J458&lt;0),"High-Low",IF(AND(E458&lt;0,J458&gt;0),"Low-High","Near Mean"))))</x:f>
        <x:v>High-Low</x:v>
      </x:c>
    </x:row>
    <x:row r="459">
      <x:c r="A459" s="34" t="n">
        <x:f>ROW()-1</x:f>
        <x:v>458</x:v>
      </x:c>
      <x:c r="B459" s="35" t="n">
        <x:f>Data!$AG459</x:f>
        <x:v>11</x:v>
      </x:c>
      <x:c r="C459" s="35" t="n">
        <x:f>Data!$AH459</x:f>
        <x:v>458</x:v>
      </x:c>
      <x:c r="D459" s="35" t="n">
        <x:f>Data!$AI459</x:f>
        <x:v>0</x:v>
      </x:c>
      <x:c r="E459" s="35" t="n">
        <x:f>B459-Results!$B$5</x:f>
        <x:v>-0.9060092449922958</x:v>
      </x:c>
      <x:c r="F459" s="35" t="n">
        <x:f>IF(A459=1,1,IF(A459=Results!$B$4,1,2))</x:f>
        <x:v>2</x:v>
      </x:c>
      <x:c r="G459" s="35" t="n">
        <x:f>IF(A459=1,"",B458)</x:f>
        <x:v>15</x:v>
      </x:c>
      <x:c r="H459" s="35" t="n">
        <x:f>IF(A459=Results!$B$4,"",B460)</x:f>
        <x:v>13</x:v>
      </x:c>
      <x:c r="I459" s="35" t="n">
        <x:f>IF(A459=1,H459,IF(A459=Results!$B$4,G459,AVERAGE(G459,H459)))</x:f>
        <x:v>14</x:v>
      </x:c>
      <x:c r="J459" s="35" t="n">
        <x:f>I459-Results!$B$5</x:f>
        <x:v>2.093990755007704</x:v>
      </x:c>
      <x:c r="K459" s="35" t="n">
        <x:f>E459*J459</x:f>
        <x:v>-1.8971749829653777</x:v>
      </x:c>
      <x:c r="L459" s="35" t="n">
        <x:f>E459^2</x:f>
        <x:v>0.82085275201151</x:v>
      </x:c>
      <x:c r="M459" s="35" t="n">
        <x:f>IF(Results!$B$8=0,"",K459/(Results!$B$8/Results!$B$4))</x:f>
        <x:v>-0.18205205314670025</x:v>
      </x:c>
      <x:c r="N459" s="16" t="str">
        <x:f>IF(AND(E459&gt;0,J459&gt;0),"High-High",IF(AND(E459&lt;0,J459&lt;0),"Low-Low",IF(AND(E459&gt;0,J459&lt;0),"High-Low",IF(AND(E459&lt;0,J459&gt;0),"Low-High","Near Mean"))))</x:f>
        <x:v>Low-High</x:v>
      </x:c>
    </x:row>
    <x:row r="460">
      <x:c r="A460" s="34" t="n">
        <x:f>ROW()-1</x:f>
        <x:v>459</x:v>
      </x:c>
      <x:c r="B460" s="35" t="n">
        <x:f>Data!$AG460</x:f>
        <x:v>13</x:v>
      </x:c>
      <x:c r="C460" s="35" t="n">
        <x:f>Data!$AH460</x:f>
        <x:v>459</x:v>
      </x:c>
      <x:c r="D460" s="35" t="n">
        <x:f>Data!$AI460</x:f>
        <x:v>0</x:v>
      </x:c>
      <x:c r="E460" s="35" t="n">
        <x:f>B460-Results!$B$5</x:f>
        <x:v>1.0939907550077042</x:v>
      </x:c>
      <x:c r="F460" s="35" t="n">
        <x:f>IF(A460=1,1,IF(A460=Results!$B$4,1,2))</x:f>
        <x:v>2</x:v>
      </x:c>
      <x:c r="G460" s="35" t="n">
        <x:f>IF(A460=1,"",B459)</x:f>
        <x:v>11</x:v>
      </x:c>
      <x:c r="H460" s="35" t="n">
        <x:f>IF(A460=Results!$B$4,"",B461)</x:f>
        <x:v>10</x:v>
      </x:c>
      <x:c r="I460" s="35" t="n">
        <x:f>IF(A460=1,H460,IF(A460=Results!$B$4,G460,AVERAGE(G460,H460)))</x:f>
        <x:v>10.5</x:v>
      </x:c>
      <x:c r="J460" s="35" t="n">
        <x:f>I460-Results!$B$5</x:f>
        <x:v>-1.4060092449922958</x:v>
      </x:c>
      <x:c r="K460" s="35" t="n">
        <x:f>E460*J460</x:f>
        <x:v>-1.538161115476934</x:v>
      </x:c>
      <x:c r="L460" s="35" t="n">
        <x:f>E460^2</x:f>
        <x:v>1.1968157720423265</x:v>
      </x:c>
      <x:c r="M460" s="35" t="n">
        <x:f>IF(Results!$B$8=0,"",K460/(Results!$B$8/Results!$B$4))</x:f>
        <x:v>-0.14760124482840328</x:v>
      </x:c>
      <x:c r="N460" s="16" t="str">
        <x:f>IF(AND(E460&gt;0,J460&gt;0),"High-High",IF(AND(E460&lt;0,J460&lt;0),"Low-Low",IF(AND(E460&gt;0,J460&lt;0),"High-Low",IF(AND(E460&lt;0,J460&gt;0),"Low-High","Near Mean"))))</x:f>
        <x:v>High-Low</x:v>
      </x:c>
    </x:row>
    <x:row r="461">
      <x:c r="A461" s="34" t="n">
        <x:f>ROW()-1</x:f>
        <x:v>460</x:v>
      </x:c>
      <x:c r="B461" s="35" t="n">
        <x:f>Data!$AG461</x:f>
        <x:v>10</x:v>
      </x:c>
      <x:c r="C461" s="35" t="n">
        <x:f>Data!$AH461</x:f>
        <x:v>460</x:v>
      </x:c>
      <x:c r="D461" s="35" t="n">
        <x:f>Data!$AI461</x:f>
        <x:v>0</x:v>
      </x:c>
      <x:c r="E461" s="35" t="n">
        <x:f>B461-Results!$B$5</x:f>
        <x:v>-1.9060092449922958</x:v>
      </x:c>
      <x:c r="F461" s="35" t="n">
        <x:f>IF(A461=1,1,IF(A461=Results!$B$4,1,2))</x:f>
        <x:v>2</x:v>
      </x:c>
      <x:c r="G461" s="35" t="n">
        <x:f>IF(A461=1,"",B460)</x:f>
        <x:v>13</x:v>
      </x:c>
      <x:c r="H461" s="35" t="n">
        <x:f>IF(A461=Results!$B$4,"",B462)</x:f>
        <x:v>11</x:v>
      </x:c>
      <x:c r="I461" s="35" t="n">
        <x:f>IF(A461=1,H461,IF(A461=Results!$B$4,G461,AVERAGE(G461,H461)))</x:f>
        <x:v>12</x:v>
      </x:c>
      <x:c r="J461" s="35" t="n">
        <x:f>I461-Results!$B$5</x:f>
        <x:v>0.09399075500770415</x:v>
      </x:c>
      <x:c r="K461" s="35" t="n">
        <x:f>E461*J461</x:f>
        <x:v>-0.17914724798849005</x:v>
      </x:c>
      <x:c r="L461" s="35" t="n">
        <x:f>E461^2</x:f>
        <x:v>3.6328712419961016</x:v>
      </x:c>
      <x:c r="M461" s="35" t="n">
        <x:f>IF(Results!$B$8=0,"",K461/(Results!$B$8/Results!$B$4))</x:f>
        <x:v>-0.017190888876738298</x:v>
      </x:c>
      <x:c r="N461" s="16" t="str">
        <x:f>IF(AND(E461&gt;0,J461&gt;0),"High-High",IF(AND(E461&lt;0,J461&lt;0),"Low-Low",IF(AND(E461&gt;0,J461&lt;0),"High-Low",IF(AND(E461&lt;0,J461&gt;0),"Low-High","Near Mean"))))</x:f>
        <x:v>Low-High</x:v>
      </x:c>
    </x:row>
    <x:row r="462">
      <x:c r="A462" s="34" t="n">
        <x:f>ROW()-1</x:f>
        <x:v>461</x:v>
      </x:c>
      <x:c r="B462" s="35" t="n">
        <x:f>Data!$AG462</x:f>
        <x:v>11</x:v>
      </x:c>
      <x:c r="C462" s="35" t="n">
        <x:f>Data!$AH462</x:f>
        <x:v>461</x:v>
      </x:c>
      <x:c r="D462" s="35" t="n">
        <x:f>Data!$AI462</x:f>
        <x:v>0</x:v>
      </x:c>
      <x:c r="E462" s="35" t="n">
        <x:f>B462-Results!$B$5</x:f>
        <x:v>-0.9060092449922958</x:v>
      </x:c>
      <x:c r="F462" s="35" t="n">
        <x:f>IF(A462=1,1,IF(A462=Results!$B$4,1,2))</x:f>
        <x:v>2</x:v>
      </x:c>
      <x:c r="G462" s="35" t="n">
        <x:f>IF(A462=1,"",B461)</x:f>
        <x:v>10</x:v>
      </x:c>
      <x:c r="H462" s="35" t="n">
        <x:f>IF(A462=Results!$B$4,"",B463)</x:f>
        <x:v>14</x:v>
      </x:c>
      <x:c r="I462" s="35" t="n">
        <x:f>IF(A462=1,H462,IF(A462=Results!$B$4,G462,AVERAGE(G462,H462)))</x:f>
        <x:v>12</x:v>
      </x:c>
      <x:c r="J462" s="35" t="n">
        <x:f>I462-Results!$B$5</x:f>
        <x:v>0.09399075500770415</x:v>
      </x:c>
      <x:c r="K462" s="35" t="n">
        <x:f>E462*J462</x:f>
        <x:v>-0.08515649298078588</x:v>
      </x:c>
      <x:c r="L462" s="35" t="n">
        <x:f>E462^2</x:f>
        <x:v>0.82085275201151</x:v>
      </x:c>
      <x:c r="M462" s="35" t="n">
        <x:f>IF(Results!$B$8=0,"",K462/(Results!$B$8/Results!$B$4))</x:f>
        <x:v>-0.00817157854448029</x:v>
      </x:c>
      <x:c r="N462" s="16" t="str">
        <x:f>IF(AND(E462&gt;0,J462&gt;0),"High-High",IF(AND(E462&lt;0,J462&lt;0),"Low-Low",IF(AND(E462&gt;0,J462&lt;0),"High-Low",IF(AND(E462&lt;0,J462&gt;0),"Low-High","Near Mean"))))</x:f>
        <x:v>Low-High</x:v>
      </x:c>
    </x:row>
    <x:row r="463">
      <x:c r="A463" s="34" t="n">
        <x:f>ROW()-1</x:f>
        <x:v>462</x:v>
      </x:c>
      <x:c r="B463" s="35" t="n">
        <x:f>Data!$AG463</x:f>
        <x:v>14</x:v>
      </x:c>
      <x:c r="C463" s="35" t="n">
        <x:f>Data!$AH463</x:f>
        <x:v>462</x:v>
      </x:c>
      <x:c r="D463" s="35" t="n">
        <x:f>Data!$AI463</x:f>
        <x:v>0</x:v>
      </x:c>
      <x:c r="E463" s="35" t="n">
        <x:f>B463-Results!$B$5</x:f>
        <x:v>2.093990755007704</x:v>
      </x:c>
      <x:c r="F463" s="35" t="n">
        <x:f>IF(A463=1,1,IF(A463=Results!$B$4,1,2))</x:f>
        <x:v>2</x:v>
      </x:c>
      <x:c r="G463" s="35" t="n">
        <x:f>IF(A463=1,"",B462)</x:f>
        <x:v>11</x:v>
      </x:c>
      <x:c r="H463" s="35" t="n">
        <x:f>IF(A463=Results!$B$4,"",B464)</x:f>
        <x:v>14</x:v>
      </x:c>
      <x:c r="I463" s="35" t="n">
        <x:f>IF(A463=1,H463,IF(A463=Results!$B$4,G463,AVERAGE(G463,H463)))</x:f>
        <x:v>12.5</x:v>
      </x:c>
      <x:c r="J463" s="35" t="n">
        <x:f>I463-Results!$B$5</x:f>
        <x:v>0.5939907550077042</x:v>
      </x:c>
      <x:c r="K463" s="35" t="n">
        <x:f>E463*J463</x:f>
        <x:v>1.2438111495461786</x:v>
      </x:c>
      <x:c r="L463" s="35" t="n">
        <x:f>E463^2</x:f>
        <x:v>4.384797282057735</x:v>
      </x:c>
      <x:c r="M463" s="35" t="n">
        <x:f>IF(Results!$B$8=0,"",K463/(Results!$B$8/Results!$B$4))</x:f>
        <x:v>0.11935555525179072</x:v>
      </x:c>
      <x:c r="N463" s="16" t="str">
        <x:f>IF(AND(E463&gt;0,J463&gt;0),"High-High",IF(AND(E463&lt;0,J463&lt;0),"Low-Low",IF(AND(E463&gt;0,J463&lt;0),"High-Low",IF(AND(E463&lt;0,J463&gt;0),"Low-High","Near Mean"))))</x:f>
        <x:v>High-High</x:v>
      </x:c>
    </x:row>
    <x:row r="464">
      <x:c r="A464" s="34" t="n">
        <x:f>ROW()-1</x:f>
        <x:v>463</x:v>
      </x:c>
      <x:c r="B464" s="35" t="n">
        <x:f>Data!$AG464</x:f>
        <x:v>14</x:v>
      </x:c>
      <x:c r="C464" s="35" t="n">
        <x:f>Data!$AH464</x:f>
        <x:v>463</x:v>
      </x:c>
      <x:c r="D464" s="35" t="n">
        <x:f>Data!$AI464</x:f>
        <x:v>0</x:v>
      </x:c>
      <x:c r="E464" s="35" t="n">
        <x:f>B464-Results!$B$5</x:f>
        <x:v>2.093990755007704</x:v>
      </x:c>
      <x:c r="F464" s="35" t="n">
        <x:f>IF(A464=1,1,IF(A464=Results!$B$4,1,2))</x:f>
        <x:v>2</x:v>
      </x:c>
      <x:c r="G464" s="35" t="n">
        <x:f>IF(A464=1,"",B463)</x:f>
        <x:v>14</x:v>
      </x:c>
      <x:c r="H464" s="35" t="n">
        <x:f>IF(A464=Results!$B$4,"",B465)</x:f>
        <x:v>12</x:v>
      </x:c>
      <x:c r="I464" s="35" t="n">
        <x:f>IF(A464=1,H464,IF(A464=Results!$B$4,G464,AVERAGE(G464,H464)))</x:f>
        <x:v>13</x:v>
      </x:c>
      <x:c r="J464" s="35" t="n">
        <x:f>I464-Results!$B$5</x:f>
        <x:v>1.0939907550077042</x:v>
      </x:c>
      <x:c r="K464" s="35" t="n">
        <x:f>E464*J464</x:f>
        <x:v>2.2908065270500306</x:v>
      </x:c>
      <x:c r="L464" s="35" t="n">
        <x:f>E464^2</x:f>
        <x:v>4.384797282057735</x:v>
      </x:c>
      <x:c r="M464" s="35" t="n">
        <x:f>IF(Results!$B$8=0,"",K464/(Results!$B$8/Results!$B$4))</x:f>
        <x:v>0.2198247580512877</x:v>
      </x:c>
      <x:c r="N464" s="16" t="str">
        <x:f>IF(AND(E464&gt;0,J464&gt;0),"High-High",IF(AND(E464&lt;0,J464&lt;0),"Low-Low",IF(AND(E464&gt;0,J464&lt;0),"High-Low",IF(AND(E464&lt;0,J464&gt;0),"Low-High","Near Mean"))))</x:f>
        <x:v>High-High</x:v>
      </x:c>
    </x:row>
    <x:row r="465">
      <x:c r="A465" s="34" t="n">
        <x:f>ROW()-1</x:f>
        <x:v>464</x:v>
      </x:c>
      <x:c r="B465" s="35" t="n">
        <x:f>Data!$AG465</x:f>
        <x:v>12</x:v>
      </x:c>
      <x:c r="C465" s="35" t="n">
        <x:f>Data!$AH465</x:f>
        <x:v>464</x:v>
      </x:c>
      <x:c r="D465" s="35" t="n">
        <x:f>Data!$AI465</x:f>
        <x:v>0</x:v>
      </x:c>
      <x:c r="E465" s="35" t="n">
        <x:f>B465-Results!$B$5</x:f>
        <x:v>0.09399075500770415</x:v>
      </x:c>
      <x:c r="F465" s="35" t="n">
        <x:f>IF(A465=1,1,IF(A465=Results!$B$4,1,2))</x:f>
        <x:v>2</x:v>
      </x:c>
      <x:c r="G465" s="35" t="n">
        <x:f>IF(A465=1,"",B464)</x:f>
        <x:v>14</x:v>
      </x:c>
      <x:c r="H465" s="35" t="n">
        <x:f>IF(A465=Results!$B$4,"",B466)</x:f>
        <x:v>11</x:v>
      </x:c>
      <x:c r="I465" s="35" t="n">
        <x:f>IF(A465=1,H465,IF(A465=Results!$B$4,G465,AVERAGE(G465,H465)))</x:f>
        <x:v>12.5</x:v>
      </x:c>
      <x:c r="J465" s="35" t="n">
        <x:f>I465-Results!$B$5</x:f>
        <x:v>0.5939907550077042</x:v>
      </x:c>
      <x:c r="K465" s="35" t="n">
        <x:f>E465*J465</x:f>
        <x:v>0.05582963953077034</x:v>
      </x:c>
      <x:c r="L465" s="35" t="n">
        <x:f>E465^2</x:f>
        <x:v>0.008834262026918263</x:v>
      </x:c>
      <x:c r="M465" s="35" t="n">
        <x:f>IF(Results!$B$8=0,"",K465/(Results!$B$8/Results!$B$4))</x:f>
        <x:v>0.0053573869539067205</x:v>
      </x:c>
      <x:c r="N465" s="16" t="str">
        <x:f>IF(AND(E465&gt;0,J465&gt;0),"High-High",IF(AND(E465&lt;0,J465&lt;0),"Low-Low",IF(AND(E465&gt;0,J465&lt;0),"High-Low",IF(AND(E465&lt;0,J465&gt;0),"Low-High","Near Mean"))))</x:f>
        <x:v>High-High</x:v>
      </x:c>
    </x:row>
    <x:row r="466">
      <x:c r="A466" s="34" t="n">
        <x:f>ROW()-1</x:f>
        <x:v>465</x:v>
      </x:c>
      <x:c r="B466" s="35" t="n">
        <x:f>Data!$AG466</x:f>
        <x:v>11</x:v>
      </x:c>
      <x:c r="C466" s="35" t="n">
        <x:f>Data!$AH466</x:f>
        <x:v>465</x:v>
      </x:c>
      <x:c r="D466" s="35" t="n">
        <x:f>Data!$AI466</x:f>
        <x:v>0</x:v>
      </x:c>
      <x:c r="E466" s="35" t="n">
        <x:f>B466-Results!$B$5</x:f>
        <x:v>-0.9060092449922958</x:v>
      </x:c>
      <x:c r="F466" s="35" t="n">
        <x:f>IF(A466=1,1,IF(A466=Results!$B$4,1,2))</x:f>
        <x:v>2</x:v>
      </x:c>
      <x:c r="G466" s="35" t="n">
        <x:f>IF(A466=1,"",B465)</x:f>
        <x:v>12</x:v>
      </x:c>
      <x:c r="H466" s="35" t="n">
        <x:f>IF(A466=Results!$B$4,"",B467)</x:f>
        <x:v>8</x:v>
      </x:c>
      <x:c r="I466" s="35" t="n">
        <x:f>IF(A466=1,H466,IF(A466=Results!$B$4,G466,AVERAGE(G466,H466)))</x:f>
        <x:v>10</x:v>
      </x:c>
      <x:c r="J466" s="35" t="n">
        <x:f>I466-Results!$B$5</x:f>
        <x:v>-1.9060092449922958</x:v>
      </x:c>
      <x:c r="K466" s="35" t="n">
        <x:f>E466*J466</x:f>
        <x:v>1.7268619970038057</x:v>
      </x:c>
      <x:c r="L466" s="35" t="n">
        <x:f>E466^2</x:f>
        <x:v>0.82085275201151</x:v>
      </x:c>
      <x:c r="M466" s="35" t="n">
        <x:f>IF(Results!$B$8=0,"",K466/(Results!$B$8/Results!$B$4))</x:f>
        <x:v>0.16570889605773967</x:v>
      </x:c>
      <x:c r="N466" s="16" t="str">
        <x:f>IF(AND(E466&gt;0,J466&gt;0),"High-High",IF(AND(E466&lt;0,J466&lt;0),"Low-Low",IF(AND(E466&gt;0,J466&lt;0),"High-Low",IF(AND(E466&lt;0,J466&gt;0),"Low-High","Near Mean"))))</x:f>
        <x:v>Low-Low</x:v>
      </x:c>
    </x:row>
    <x:row r="467">
      <x:c r="A467" s="34" t="n">
        <x:f>ROW()-1</x:f>
        <x:v>466</x:v>
      </x:c>
      <x:c r="B467" s="35" t="n">
        <x:f>Data!$AG467</x:f>
        <x:v>8</x:v>
      </x:c>
      <x:c r="C467" s="35" t="n">
        <x:f>Data!$AH467</x:f>
        <x:v>466</x:v>
      </x:c>
      <x:c r="D467" s="35" t="n">
        <x:f>Data!$AI467</x:f>
        <x:v>0</x:v>
      </x:c>
      <x:c r="E467" s="35" t="n">
        <x:f>B467-Results!$B$5</x:f>
        <x:v>-3.906009244992296</x:v>
      </x:c>
      <x:c r="F467" s="35" t="n">
        <x:f>IF(A467=1,1,IF(A467=Results!$B$4,1,2))</x:f>
        <x:v>2</x:v>
      </x:c>
      <x:c r="G467" s="35" t="n">
        <x:f>IF(A467=1,"",B466)</x:f>
        <x:v>11</x:v>
      </x:c>
      <x:c r="H467" s="35" t="n">
        <x:f>IF(A467=Results!$B$4,"",B468)</x:f>
        <x:v>11</x:v>
      </x:c>
      <x:c r="I467" s="35" t="n">
        <x:f>IF(A467=1,H467,IF(A467=Results!$B$4,G467,AVERAGE(G467,H467)))</x:f>
        <x:v>11</x:v>
      </x:c>
      <x:c r="J467" s="35" t="n">
        <x:f>I467-Results!$B$5</x:f>
        <x:v>-0.9060092449922958</x:v>
      </x:c>
      <x:c r="K467" s="35" t="n">
        <x:f>E467*J467</x:f>
        <x:v>3.5388804869883974</x:v>
      </x:c>
      <x:c r="L467" s="35" t="n">
        <x:f>E467^2</x:f>
        <x:v>15.256908221965285</x:v>
      </x:c>
      <x:c r="M467" s="35" t="n">
        <x:f>IF(Results!$B$8=0,"",K467/(Results!$B$8/Results!$B$4))</x:f>
        <x:v>0.33958937065995964</x:v>
      </x:c>
      <x:c r="N467" s="16" t="str">
        <x:f>IF(AND(E467&gt;0,J467&gt;0),"High-High",IF(AND(E467&lt;0,J467&lt;0),"Low-Low",IF(AND(E467&gt;0,J467&lt;0),"High-Low",IF(AND(E467&lt;0,J467&gt;0),"Low-High","Near Mean"))))</x:f>
        <x:v>Low-Low</x:v>
      </x:c>
    </x:row>
    <x:row r="468">
      <x:c r="A468" s="34" t="n">
        <x:f>ROW()-1</x:f>
        <x:v>467</x:v>
      </x:c>
      <x:c r="B468" s="35" t="n">
        <x:f>Data!$AG468</x:f>
        <x:v>11</x:v>
      </x:c>
      <x:c r="C468" s="35" t="n">
        <x:f>Data!$AH468</x:f>
        <x:v>467</x:v>
      </x:c>
      <x:c r="D468" s="35" t="n">
        <x:f>Data!$AI468</x:f>
        <x:v>0</x:v>
      </x:c>
      <x:c r="E468" s="35" t="n">
        <x:f>B468-Results!$B$5</x:f>
        <x:v>-0.9060092449922958</x:v>
      </x:c>
      <x:c r="F468" s="35" t="n">
        <x:f>IF(A468=1,1,IF(A468=Results!$B$4,1,2))</x:f>
        <x:v>2</x:v>
      </x:c>
      <x:c r="G468" s="35" t="n">
        <x:f>IF(A468=1,"",B467)</x:f>
        <x:v>8</x:v>
      </x:c>
      <x:c r="H468" s="35" t="n">
        <x:f>IF(A468=Results!$B$4,"",B469)</x:f>
        <x:v>14</x:v>
      </x:c>
      <x:c r="I468" s="35" t="n">
        <x:f>IF(A468=1,H468,IF(A468=Results!$B$4,G468,AVERAGE(G468,H468)))</x:f>
        <x:v>11</x:v>
      </x:c>
      <x:c r="J468" s="35" t="n">
        <x:f>I468-Results!$B$5</x:f>
        <x:v>-0.9060092449922958</x:v>
      </x:c>
      <x:c r="K468" s="35" t="n">
        <x:f>E468*J468</x:f>
        <x:v>0.82085275201151</x:v>
      </x:c>
      <x:c r="L468" s="35" t="n">
        <x:f>E468^2</x:f>
        <x:v>0.82085275201151</x:v>
      </x:c>
      <x:c r="M468" s="35" t="n">
        <x:f>IF(Results!$B$8=0,"",K468/(Results!$B$8/Results!$B$4))</x:f>
        <x:v>0.0787686587566297</x:v>
      </x:c>
      <x:c r="N468" s="16" t="str">
        <x:f>IF(AND(E468&gt;0,J468&gt;0),"High-High",IF(AND(E468&lt;0,J468&lt;0),"Low-Low",IF(AND(E468&gt;0,J468&lt;0),"High-Low",IF(AND(E468&lt;0,J468&gt;0),"Low-High","Near Mean"))))</x:f>
        <x:v>Low-Low</x:v>
      </x:c>
    </x:row>
    <x:row r="469">
      <x:c r="A469" s="34" t="n">
        <x:f>ROW()-1</x:f>
        <x:v>468</x:v>
      </x:c>
      <x:c r="B469" s="35" t="n">
        <x:f>Data!$AG469</x:f>
        <x:v>14</x:v>
      </x:c>
      <x:c r="C469" s="35" t="n">
        <x:f>Data!$AH469</x:f>
        <x:v>468</x:v>
      </x:c>
      <x:c r="D469" s="35" t="n">
        <x:f>Data!$AI469</x:f>
        <x:v>0</x:v>
      </x:c>
      <x:c r="E469" s="35" t="n">
        <x:f>B469-Results!$B$5</x:f>
        <x:v>2.093990755007704</x:v>
      </x:c>
      <x:c r="F469" s="35" t="n">
        <x:f>IF(A469=1,1,IF(A469=Results!$B$4,1,2))</x:f>
        <x:v>2</x:v>
      </x:c>
      <x:c r="G469" s="35" t="n">
        <x:f>IF(A469=1,"",B468)</x:f>
        <x:v>11</x:v>
      </x:c>
      <x:c r="H469" s="35" t="n">
        <x:f>IF(A469=Results!$B$4,"",B470)</x:f>
        <x:v>13</x:v>
      </x:c>
      <x:c r="I469" s="35" t="n">
        <x:f>IF(A469=1,H469,IF(A469=Results!$B$4,G469,AVERAGE(G469,H469)))</x:f>
        <x:v>12</x:v>
      </x:c>
      <x:c r="J469" s="35" t="n">
        <x:f>I469-Results!$B$5</x:f>
        <x:v>0.09399075500770415</x:v>
      </x:c>
      <x:c r="K469" s="35" t="n">
        <x:f>E469*J469</x:f>
        <x:v>0.19681577204232656</x:v>
      </x:c>
      <x:c r="L469" s="35" t="n">
        <x:f>E469^2</x:f>
        <x:v>4.384797282057735</x:v>
      </x:c>
      <x:c r="M469" s="35" t="n">
        <x:f>IF(Results!$B$8=0,"",K469/(Results!$B$8/Results!$B$4))</x:f>
        <x:v>0.018886352452293732</x:v>
      </x:c>
      <x:c r="N469" s="16" t="str">
        <x:f>IF(AND(E469&gt;0,J469&gt;0),"High-High",IF(AND(E469&lt;0,J469&lt;0),"Low-Low",IF(AND(E469&gt;0,J469&lt;0),"High-Low",IF(AND(E469&lt;0,J469&gt;0),"Low-High","Near Mean"))))</x:f>
        <x:v>High-High</x:v>
      </x:c>
    </x:row>
    <x:row r="470">
      <x:c r="A470" s="34" t="n">
        <x:f>ROW()-1</x:f>
        <x:v>469</x:v>
      </x:c>
      <x:c r="B470" s="35" t="n">
        <x:f>Data!$AG470</x:f>
        <x:v>13</x:v>
      </x:c>
      <x:c r="C470" s="35" t="n">
        <x:f>Data!$AH470</x:f>
        <x:v>469</x:v>
      </x:c>
      <x:c r="D470" s="35" t="n">
        <x:f>Data!$AI470</x:f>
        <x:v>0</x:v>
      </x:c>
      <x:c r="E470" s="35" t="n">
        <x:f>B470-Results!$B$5</x:f>
        <x:v>1.0939907550077042</x:v>
      </x:c>
      <x:c r="F470" s="35" t="n">
        <x:f>IF(A470=1,1,IF(A470=Results!$B$4,1,2))</x:f>
        <x:v>2</x:v>
      </x:c>
      <x:c r="G470" s="35" t="n">
        <x:f>IF(A470=1,"",B469)</x:f>
        <x:v>14</x:v>
      </x:c>
      <x:c r="H470" s="35" t="n">
        <x:f>IF(A470=Results!$B$4,"",B471)</x:f>
        <x:v>13</x:v>
      </x:c>
      <x:c r="I470" s="35" t="n">
        <x:f>IF(A470=1,H470,IF(A470=Results!$B$4,G470,AVERAGE(G470,H470)))</x:f>
        <x:v>13.5</x:v>
      </x:c>
      <x:c r="J470" s="35" t="n">
        <x:f>I470-Results!$B$5</x:f>
        <x:v>1.5939907550077042</x:v>
      </x:c>
      <x:c r="K470" s="35" t="n">
        <x:f>E470*J470</x:f>
        <x:v>1.7438111495461786</x:v>
      </x:c>
      <x:c r="L470" s="35" t="n">
        <x:f>E470^2</x:f>
        <x:v>1.1968157720423265</x:v>
      </x:c>
      <x:c r="M470" s="35" t="n">
        <x:f>IF(Results!$B$8=0,"",K470/(Results!$B$8/Results!$B$4))</x:f>
        <x:v>0.1673353290684747</x:v>
      </x:c>
      <x:c r="N470" s="16" t="str">
        <x:f>IF(AND(E470&gt;0,J470&gt;0),"High-High",IF(AND(E470&lt;0,J470&lt;0),"Low-Low",IF(AND(E470&gt;0,J470&lt;0),"High-Low",IF(AND(E470&lt;0,J470&gt;0),"Low-High","Near Mean"))))</x:f>
        <x:v>High-High</x:v>
      </x:c>
    </x:row>
    <x:row r="471">
      <x:c r="A471" s="34" t="n">
        <x:f>ROW()-1</x:f>
        <x:v>470</x:v>
      </x:c>
      <x:c r="B471" s="35" t="n">
        <x:f>Data!$AG471</x:f>
        <x:v>13</x:v>
      </x:c>
      <x:c r="C471" s="35" t="n">
        <x:f>Data!$AH471</x:f>
        <x:v>470</x:v>
      </x:c>
      <x:c r="D471" s="35" t="n">
        <x:f>Data!$AI471</x:f>
        <x:v>0</x:v>
      </x:c>
      <x:c r="E471" s="35" t="n">
        <x:f>B471-Results!$B$5</x:f>
        <x:v>1.0939907550077042</x:v>
      </x:c>
      <x:c r="F471" s="35" t="n">
        <x:f>IF(A471=1,1,IF(A471=Results!$B$4,1,2))</x:f>
        <x:v>2</x:v>
      </x:c>
      <x:c r="G471" s="35" t="n">
        <x:f>IF(A471=1,"",B470)</x:f>
        <x:v>13</x:v>
      </x:c>
      <x:c r="H471" s="35" t="n">
        <x:f>IF(A471=Results!$B$4,"",B472)</x:f>
        <x:v>12</x:v>
      </x:c>
      <x:c r="I471" s="35" t="n">
        <x:f>IF(A471=1,H471,IF(A471=Results!$B$4,G471,AVERAGE(G471,H471)))</x:f>
        <x:v>12.5</x:v>
      </x:c>
      <x:c r="J471" s="35" t="n">
        <x:f>I471-Results!$B$5</x:f>
        <x:v>0.5939907550077042</x:v>
      </x:c>
      <x:c r="K471" s="35" t="n">
        <x:f>E471*J471</x:f>
        <x:v>0.6498203945384745</x:v>
      </x:c>
      <x:c r="L471" s="35" t="n">
        <x:f>E471^2</x:f>
        <x:v>1.1968157720423265</x:v>
      </x:c>
      <x:c r="M471" s="35" t="n">
        <x:f>IF(Results!$B$8=0,"",K471/(Results!$B$8/Results!$B$4))</x:f>
        <x:v>0.062356471102848726</x:v>
      </x:c>
      <x:c r="N471" s="16" t="str">
        <x:f>IF(AND(E471&gt;0,J471&gt;0),"High-High",IF(AND(E471&lt;0,J471&lt;0),"Low-Low",IF(AND(E471&gt;0,J471&lt;0),"High-Low",IF(AND(E471&lt;0,J471&gt;0),"Low-High","Near Mean"))))</x:f>
        <x:v>High-High</x:v>
      </x:c>
    </x:row>
    <x:row r="472">
      <x:c r="A472" s="34" t="n">
        <x:f>ROW()-1</x:f>
        <x:v>471</x:v>
      </x:c>
      <x:c r="B472" s="35" t="n">
        <x:f>Data!$AG472</x:f>
        <x:v>12</x:v>
      </x:c>
      <x:c r="C472" s="35" t="n">
        <x:f>Data!$AH472</x:f>
        <x:v>471</x:v>
      </x:c>
      <x:c r="D472" s="35" t="n">
        <x:f>Data!$AI472</x:f>
        <x:v>0</x:v>
      </x:c>
      <x:c r="E472" s="35" t="n">
        <x:f>B472-Results!$B$5</x:f>
        <x:v>0.09399075500770415</x:v>
      </x:c>
      <x:c r="F472" s="35" t="n">
        <x:f>IF(A472=1,1,IF(A472=Results!$B$4,1,2))</x:f>
        <x:v>2</x:v>
      </x:c>
      <x:c r="G472" s="35" t="n">
        <x:f>IF(A472=1,"",B471)</x:f>
        <x:v>13</x:v>
      </x:c>
      <x:c r="H472" s="35" t="n">
        <x:f>IF(A472=Results!$B$4,"",B473)</x:f>
        <x:v>12</x:v>
      </x:c>
      <x:c r="I472" s="35" t="n">
        <x:f>IF(A472=1,H472,IF(A472=Results!$B$4,G472,AVERAGE(G472,H472)))</x:f>
        <x:v>12.5</x:v>
      </x:c>
      <x:c r="J472" s="35" t="n">
        <x:f>I472-Results!$B$5</x:f>
        <x:v>0.5939907550077042</x:v>
      </x:c>
      <x:c r="K472" s="35" t="n">
        <x:f>E472*J472</x:f>
        <x:v>0.05582963953077034</x:v>
      </x:c>
      <x:c r="L472" s="35" t="n">
        <x:f>E472^2</x:f>
        <x:v>0.008834262026918263</x:v>
      </x:c>
      <x:c r="M472" s="35" t="n">
        <x:f>IF(Results!$B$8=0,"",K472/(Results!$B$8/Results!$B$4))</x:f>
        <x:v>0.0053573869539067205</x:v>
      </x:c>
      <x:c r="N472" s="16" t="str">
        <x:f>IF(AND(E472&gt;0,J472&gt;0),"High-High",IF(AND(E472&lt;0,J472&lt;0),"Low-Low",IF(AND(E472&gt;0,J472&lt;0),"High-Low",IF(AND(E472&lt;0,J472&gt;0),"Low-High","Near Mean"))))</x:f>
        <x:v>High-High</x:v>
      </x:c>
    </x:row>
    <x:row r="473">
      <x:c r="A473" s="34" t="n">
        <x:f>ROW()-1</x:f>
        <x:v>472</x:v>
      </x:c>
      <x:c r="B473" s="35" t="n">
        <x:f>Data!$AG473</x:f>
        <x:v>12</x:v>
      </x:c>
      <x:c r="C473" s="35" t="n">
        <x:f>Data!$AH473</x:f>
        <x:v>472</x:v>
      </x:c>
      <x:c r="D473" s="35" t="n">
        <x:f>Data!$AI473</x:f>
        <x:v>0</x:v>
      </x:c>
      <x:c r="E473" s="35" t="n">
        <x:f>B473-Results!$B$5</x:f>
        <x:v>0.09399075500770415</x:v>
      </x:c>
      <x:c r="F473" s="35" t="n">
        <x:f>IF(A473=1,1,IF(A473=Results!$B$4,1,2))</x:f>
        <x:v>2</x:v>
      </x:c>
      <x:c r="G473" s="35" t="n">
        <x:f>IF(A473=1,"",B472)</x:f>
        <x:v>12</x:v>
      </x:c>
      <x:c r="H473" s="35" t="n">
        <x:f>IF(A473=Results!$B$4,"",B474)</x:f>
        <x:v>16</x:v>
      </x:c>
      <x:c r="I473" s="35" t="n">
        <x:f>IF(A473=1,H473,IF(A473=Results!$B$4,G473,AVERAGE(G473,H473)))</x:f>
        <x:v>14</x:v>
      </x:c>
      <x:c r="J473" s="35" t="n">
        <x:f>I473-Results!$B$5</x:f>
        <x:v>2.093990755007704</x:v>
      </x:c>
      <x:c r="K473" s="35" t="n">
        <x:f>E473*J473</x:f>
        <x:v>0.19681577204232656</x:v>
      </x:c>
      <x:c r="L473" s="35" t="n">
        <x:f>E473^2</x:f>
        <x:v>0.008834262026918263</x:v>
      </x:c>
      <x:c r="M473" s="35" t="n">
        <x:f>IF(Results!$B$8=0,"",K473/(Results!$B$8/Results!$B$4))</x:f>
        <x:v>0.018886352452293732</x:v>
      </x:c>
      <x:c r="N473" s="16" t="str">
        <x:f>IF(AND(E473&gt;0,J473&gt;0),"High-High",IF(AND(E473&lt;0,J473&lt;0),"Low-Low",IF(AND(E473&gt;0,J473&lt;0),"High-Low",IF(AND(E473&lt;0,J473&gt;0),"Low-High","Near Mean"))))</x:f>
        <x:v>High-High</x:v>
      </x:c>
    </x:row>
    <x:row r="474">
      <x:c r="A474" s="34" t="n">
        <x:f>ROW()-1</x:f>
        <x:v>473</x:v>
      </x:c>
      <x:c r="B474" s="35" t="n">
        <x:f>Data!$AG474</x:f>
        <x:v>16</x:v>
      </x:c>
      <x:c r="C474" s="35" t="n">
        <x:f>Data!$AH474</x:f>
        <x:v>473</x:v>
      </x:c>
      <x:c r="D474" s="35" t="n">
        <x:f>Data!$AI474</x:f>
        <x:v>0</x:v>
      </x:c>
      <x:c r="E474" s="35" t="n">
        <x:f>B474-Results!$B$5</x:f>
        <x:v>4.093990755007704</x:v>
      </x:c>
      <x:c r="F474" s="35" t="n">
        <x:f>IF(A474=1,1,IF(A474=Results!$B$4,1,2))</x:f>
        <x:v>2</x:v>
      </x:c>
      <x:c r="G474" s="35" t="n">
        <x:f>IF(A474=1,"",B473)</x:f>
        <x:v>12</x:v>
      </x:c>
      <x:c r="H474" s="35" t="n">
        <x:f>IF(A474=Results!$B$4,"",B475)</x:f>
        <x:v>10</x:v>
      </x:c>
      <x:c r="I474" s="35" t="n">
        <x:f>IF(A474=1,H474,IF(A474=Results!$B$4,G474,AVERAGE(G474,H474)))</x:f>
        <x:v>11</x:v>
      </x:c>
      <x:c r="J474" s="35" t="n">
        <x:f>I474-Results!$B$5</x:f>
        <x:v>-0.9060092449922958</x:v>
      </x:c>
      <x:c r="K474" s="35" t="n">
        <x:f>E474*J474</x:f>
        <x:v>-3.7091934729499694</x:v>
      </x:c>
      <x:c r="L474" s="35" t="n">
        <x:f>E474^2</x:f>
        <x:v>16.760760302088553</x:v>
      </x:c>
      <x:c r="M474" s="35" t="n">
        <x:f>IF(Results!$B$8=0,"",K474/(Results!$B$8/Results!$B$4))</x:f>
        <x:v>-0.35593252774892026</x:v>
      </x:c>
      <x:c r="N474" s="16" t="str">
        <x:f>IF(AND(E474&gt;0,J474&gt;0),"High-High",IF(AND(E474&lt;0,J474&lt;0),"Low-Low",IF(AND(E474&gt;0,J474&lt;0),"High-Low",IF(AND(E474&lt;0,J474&gt;0),"Low-High","Near Mean"))))</x:f>
        <x:v>High-Low</x:v>
      </x:c>
    </x:row>
    <x:row r="475">
      <x:c r="A475" s="34" t="n">
        <x:f>ROW()-1</x:f>
        <x:v>474</x:v>
      </x:c>
      <x:c r="B475" s="35" t="n">
        <x:f>Data!$AG475</x:f>
        <x:v>10</x:v>
      </x:c>
      <x:c r="C475" s="35" t="n">
        <x:f>Data!$AH475</x:f>
        <x:v>474</x:v>
      </x:c>
      <x:c r="D475" s="35" t="n">
        <x:f>Data!$AI475</x:f>
        <x:v>0</x:v>
      </x:c>
      <x:c r="E475" s="35" t="n">
        <x:f>B475-Results!$B$5</x:f>
        <x:v>-1.9060092449922958</x:v>
      </x:c>
      <x:c r="F475" s="35" t="n">
        <x:f>IF(A475=1,1,IF(A475=Results!$B$4,1,2))</x:f>
        <x:v>2</x:v>
      </x:c>
      <x:c r="G475" s="35" t="n">
        <x:f>IF(A475=1,"",B474)</x:f>
        <x:v>16</x:v>
      </x:c>
      <x:c r="H475" s="35" t="n">
        <x:f>IF(A475=Results!$B$4,"",B476)</x:f>
        <x:v>11</x:v>
      </x:c>
      <x:c r="I475" s="35" t="n">
        <x:f>IF(A475=1,H475,IF(A475=Results!$B$4,G475,AVERAGE(G475,H475)))</x:f>
        <x:v>13.5</x:v>
      </x:c>
      <x:c r="J475" s="35" t="n">
        <x:f>I475-Results!$B$5</x:f>
        <x:v>1.5939907550077042</x:v>
      </x:c>
      <x:c r="K475" s="35" t="n">
        <x:f>E475*J475</x:f>
        <x:v>-3.038161115476934</x:v>
      </x:c>
      <x:c r="L475" s="35" t="n">
        <x:f>E475^2</x:f>
        <x:v>3.6328712419961016</x:v>
      </x:c>
      <x:c r="M475" s="35" t="n">
        <x:f>IF(Results!$B$8=0,"",K475/(Results!$B$8/Results!$B$4))</x:f>
        <x:v>-0.29154056627845526</x:v>
      </x:c>
      <x:c r="N475" s="16" t="str">
        <x:f>IF(AND(E475&gt;0,J475&gt;0),"High-High",IF(AND(E475&lt;0,J475&lt;0),"Low-Low",IF(AND(E475&gt;0,J475&lt;0),"High-Low",IF(AND(E475&lt;0,J475&gt;0),"Low-High","Near Mean"))))</x:f>
        <x:v>Low-High</x:v>
      </x:c>
    </x:row>
    <x:row r="476">
      <x:c r="A476" s="34" t="n">
        <x:f>ROW()-1</x:f>
        <x:v>475</x:v>
      </x:c>
      <x:c r="B476" s="35" t="n">
        <x:f>Data!$AG476</x:f>
        <x:v>11</x:v>
      </x:c>
      <x:c r="C476" s="35" t="n">
        <x:f>Data!$AH476</x:f>
        <x:v>475</x:v>
      </x:c>
      <x:c r="D476" s="35" t="n">
        <x:f>Data!$AI476</x:f>
        <x:v>0</x:v>
      </x:c>
      <x:c r="E476" s="35" t="n">
        <x:f>B476-Results!$B$5</x:f>
        <x:v>-0.9060092449922958</x:v>
      </x:c>
      <x:c r="F476" s="35" t="n">
        <x:f>IF(A476=1,1,IF(A476=Results!$B$4,1,2))</x:f>
        <x:v>2</x:v>
      </x:c>
      <x:c r="G476" s="35" t="n">
        <x:f>IF(A476=1,"",B475)</x:f>
        <x:v>10</x:v>
      </x:c>
      <x:c r="H476" s="35" t="n">
        <x:f>IF(A476=Results!$B$4,"",B477)</x:f>
        <x:v>14</x:v>
      </x:c>
      <x:c r="I476" s="35" t="n">
        <x:f>IF(A476=1,H476,IF(A476=Results!$B$4,G476,AVERAGE(G476,H476)))</x:f>
        <x:v>12</x:v>
      </x:c>
      <x:c r="J476" s="35" t="n">
        <x:f>I476-Results!$B$5</x:f>
        <x:v>0.09399075500770415</x:v>
      </x:c>
      <x:c r="K476" s="35" t="n">
        <x:f>E476*J476</x:f>
        <x:v>-0.08515649298078588</x:v>
      </x:c>
      <x:c r="L476" s="35" t="n">
        <x:f>E476^2</x:f>
        <x:v>0.82085275201151</x:v>
      </x:c>
      <x:c r="M476" s="35" t="n">
        <x:f>IF(Results!$B$8=0,"",K476/(Results!$B$8/Results!$B$4))</x:f>
        <x:v>-0.00817157854448029</x:v>
      </x:c>
      <x:c r="N476" s="16" t="str">
        <x:f>IF(AND(E476&gt;0,J476&gt;0),"High-High",IF(AND(E476&lt;0,J476&lt;0),"Low-Low",IF(AND(E476&gt;0,J476&lt;0),"High-Low",IF(AND(E476&lt;0,J476&gt;0),"Low-High","Near Mean"))))</x:f>
        <x:v>Low-High</x:v>
      </x:c>
    </x:row>
    <x:row r="477">
      <x:c r="A477" s="34" t="n">
        <x:f>ROW()-1</x:f>
        <x:v>476</x:v>
      </x:c>
      <x:c r="B477" s="35" t="n">
        <x:f>Data!$AG477</x:f>
        <x:v>14</x:v>
      </x:c>
      <x:c r="C477" s="35" t="n">
        <x:f>Data!$AH477</x:f>
        <x:v>476</x:v>
      </x:c>
      <x:c r="D477" s="35" t="n">
        <x:f>Data!$AI477</x:f>
        <x:v>0</x:v>
      </x:c>
      <x:c r="E477" s="35" t="n">
        <x:f>B477-Results!$B$5</x:f>
        <x:v>2.093990755007704</x:v>
      </x:c>
      <x:c r="F477" s="35" t="n">
        <x:f>IF(A477=1,1,IF(A477=Results!$B$4,1,2))</x:f>
        <x:v>2</x:v>
      </x:c>
      <x:c r="G477" s="35" t="n">
        <x:f>IF(A477=1,"",B476)</x:f>
        <x:v>11</x:v>
      </x:c>
      <x:c r="H477" s="35" t="n">
        <x:f>IF(A477=Results!$B$4,"",B478)</x:f>
        <x:v>8</x:v>
      </x:c>
      <x:c r="I477" s="35" t="n">
        <x:f>IF(A477=1,H477,IF(A477=Results!$B$4,G477,AVERAGE(G477,H477)))</x:f>
        <x:v>9.5</x:v>
      </x:c>
      <x:c r="J477" s="35" t="n">
        <x:f>I477-Results!$B$5</x:f>
        <x:v>-2.406009244992296</x:v>
      </x:c>
      <x:c r="K477" s="35" t="n">
        <x:f>E477*J477</x:f>
        <x:v>-5.0381611154769335</x:v>
      </x:c>
      <x:c r="L477" s="35" t="n">
        <x:f>E477^2</x:f>
        <x:v>4.384797282057735</x:v>
      </x:c>
      <x:c r="M477" s="35" t="n">
        <x:f>IF(Results!$B$8=0,"",K477/(Results!$B$8/Results!$B$4))</x:f>
        <x:v>-0.4834596615451912</x:v>
      </x:c>
      <x:c r="N477" s="16" t="str">
        <x:f>IF(AND(E477&gt;0,J477&gt;0),"High-High",IF(AND(E477&lt;0,J477&lt;0),"Low-Low",IF(AND(E477&gt;0,J477&lt;0),"High-Low",IF(AND(E477&lt;0,J477&gt;0),"Low-High","Near Mean"))))</x:f>
        <x:v>High-Low</x:v>
      </x:c>
    </x:row>
    <x:row r="478">
      <x:c r="A478" s="34" t="n">
        <x:f>ROW()-1</x:f>
        <x:v>477</x:v>
      </x:c>
      <x:c r="B478" s="35" t="n">
        <x:f>Data!$AG478</x:f>
        <x:v>8</x:v>
      </x:c>
      <x:c r="C478" s="35" t="n">
        <x:f>Data!$AH478</x:f>
        <x:v>477</x:v>
      </x:c>
      <x:c r="D478" s="35" t="n">
        <x:f>Data!$AI478</x:f>
        <x:v>0</x:v>
      </x:c>
      <x:c r="E478" s="35" t="n">
        <x:f>B478-Results!$B$5</x:f>
        <x:v>-3.906009244992296</x:v>
      </x:c>
      <x:c r="F478" s="35" t="n">
        <x:f>IF(A478=1,1,IF(A478=Results!$B$4,1,2))</x:f>
        <x:v>2</x:v>
      </x:c>
      <x:c r="G478" s="35" t="n">
        <x:f>IF(A478=1,"",B477)</x:f>
        <x:v>14</x:v>
      </x:c>
      <x:c r="H478" s="35" t="n">
        <x:f>IF(A478=Results!$B$4,"",B479)</x:f>
        <x:v>11</x:v>
      </x:c>
      <x:c r="I478" s="35" t="n">
        <x:f>IF(A478=1,H478,IF(A478=Results!$B$4,G478,AVERAGE(G478,H478)))</x:f>
        <x:v>12.5</x:v>
      </x:c>
      <x:c r="J478" s="35" t="n">
        <x:f>I478-Results!$B$5</x:f>
        <x:v>0.5939907550077042</x:v>
      </x:c>
      <x:c r="K478" s="35" t="n">
        <x:f>E478*J478</x:f>
        <x:v>-2.3201333805000464</x:v>
      </x:c>
      <x:c r="L478" s="35" t="n">
        <x:f>E478^2</x:f>
        <x:v>15.256908221965285</x:v>
      </x:c>
      <x:c r="M478" s="35" t="n">
        <x:f>IF(Results!$B$8=0,"",K478/(Results!$B$8/Results!$B$4))</x:f>
        <x:v>-0.2226389496418613</x:v>
      </x:c>
      <x:c r="N478" s="16" t="str">
        <x:f>IF(AND(E478&gt;0,J478&gt;0),"High-High",IF(AND(E478&lt;0,J478&lt;0),"Low-Low",IF(AND(E478&gt;0,J478&lt;0),"High-Low",IF(AND(E478&lt;0,J478&gt;0),"Low-High","Near Mean"))))</x:f>
        <x:v>Low-High</x:v>
      </x:c>
    </x:row>
    <x:row r="479">
      <x:c r="A479" s="34" t="n">
        <x:f>ROW()-1</x:f>
        <x:v>478</x:v>
      </x:c>
      <x:c r="B479" s="35" t="n">
        <x:f>Data!$AG479</x:f>
        <x:v>11</x:v>
      </x:c>
      <x:c r="C479" s="35" t="n">
        <x:f>Data!$AH479</x:f>
        <x:v>478</x:v>
      </x:c>
      <x:c r="D479" s="35" t="n">
        <x:f>Data!$AI479</x:f>
        <x:v>0</x:v>
      </x:c>
      <x:c r="E479" s="35" t="n">
        <x:f>B479-Results!$B$5</x:f>
        <x:v>-0.9060092449922958</x:v>
      </x:c>
      <x:c r="F479" s="35" t="n">
        <x:f>IF(A479=1,1,IF(A479=Results!$B$4,1,2))</x:f>
        <x:v>2</x:v>
      </x:c>
      <x:c r="G479" s="35" t="n">
        <x:f>IF(A479=1,"",B478)</x:f>
        <x:v>8</x:v>
      </x:c>
      <x:c r="H479" s="35" t="n">
        <x:f>IF(A479=Results!$B$4,"",B480)</x:f>
        <x:v>8</x:v>
      </x:c>
      <x:c r="I479" s="35" t="n">
        <x:f>IF(A479=1,H479,IF(A479=Results!$B$4,G479,AVERAGE(G479,H479)))</x:f>
        <x:v>8</x:v>
      </x:c>
      <x:c r="J479" s="35" t="n">
        <x:f>I479-Results!$B$5</x:f>
        <x:v>-3.906009244992296</x:v>
      </x:c>
      <x:c r="K479" s="35" t="n">
        <x:f>E479*J479</x:f>
        <x:v>3.5388804869883974</x:v>
      </x:c>
      <x:c r="L479" s="35" t="n">
        <x:f>E479^2</x:f>
        <x:v>0.82085275201151</x:v>
      </x:c>
      <x:c r="M479" s="35" t="n">
        <x:f>IF(Results!$B$8=0,"",K479/(Results!$B$8/Results!$B$4))</x:f>
        <x:v>0.33958937065995964</x:v>
      </x:c>
      <x:c r="N479" s="16" t="str">
        <x:f>IF(AND(E479&gt;0,J479&gt;0),"High-High",IF(AND(E479&lt;0,J479&lt;0),"Low-Low",IF(AND(E479&gt;0,J479&lt;0),"High-Low",IF(AND(E479&lt;0,J479&gt;0),"Low-High","Near Mean"))))</x:f>
        <x:v>Low-Low</x:v>
      </x:c>
    </x:row>
    <x:row r="480">
      <x:c r="A480" s="34" t="n">
        <x:f>ROW()-1</x:f>
        <x:v>479</x:v>
      </x:c>
      <x:c r="B480" s="35" t="n">
        <x:f>Data!$AG480</x:f>
        <x:v>8</x:v>
      </x:c>
      <x:c r="C480" s="35" t="n">
        <x:f>Data!$AH480</x:f>
        <x:v>479</x:v>
      </x:c>
      <x:c r="D480" s="35" t="n">
        <x:f>Data!$AI480</x:f>
        <x:v>0</x:v>
      </x:c>
      <x:c r="E480" s="35" t="n">
        <x:f>B480-Results!$B$5</x:f>
        <x:v>-3.906009244992296</x:v>
      </x:c>
      <x:c r="F480" s="35" t="n">
        <x:f>IF(A480=1,1,IF(A480=Results!$B$4,1,2))</x:f>
        <x:v>2</x:v>
      </x:c>
      <x:c r="G480" s="35" t="n">
        <x:f>IF(A480=1,"",B479)</x:f>
        <x:v>11</x:v>
      </x:c>
      <x:c r="H480" s="35" t="n">
        <x:f>IF(A480=Results!$B$4,"",B481)</x:f>
        <x:v>10</x:v>
      </x:c>
      <x:c r="I480" s="35" t="n">
        <x:f>IF(A480=1,H480,IF(A480=Results!$B$4,G480,AVERAGE(G480,H480)))</x:f>
        <x:v>10.5</x:v>
      </x:c>
      <x:c r="J480" s="35" t="n">
        <x:f>I480-Results!$B$5</x:f>
        <x:v>-1.4060092449922958</x:v>
      </x:c>
      <x:c r="K480" s="35" t="n">
        <x:f>E480*J480</x:f>
        <x:v>5.491885109484546</x:v>
      </x:c>
      <x:c r="L480" s="35" t="n">
        <x:f>E480^2</x:f>
        <x:v>15.256908221965285</x:v>
      </x:c>
      <x:c r="M480" s="35" t="n">
        <x:f>IF(Results!$B$8=0,"",K480/(Results!$B$8/Results!$B$4))</x:f>
        <x:v>0.5269988107605666</x:v>
      </x:c>
      <x:c r="N480" s="16" t="str">
        <x:f>IF(AND(E480&gt;0,J480&gt;0),"High-High",IF(AND(E480&lt;0,J480&lt;0),"Low-Low",IF(AND(E480&gt;0,J480&lt;0),"High-Low",IF(AND(E480&lt;0,J480&gt;0),"Low-High","Near Mean"))))</x:f>
        <x:v>Low-Low</x:v>
      </x:c>
    </x:row>
    <x:row r="481">
      <x:c r="A481" s="34" t="n">
        <x:f>ROW()-1</x:f>
        <x:v>480</x:v>
      </x:c>
      <x:c r="B481" s="35" t="n">
        <x:f>Data!$AG481</x:f>
        <x:v>10</x:v>
      </x:c>
      <x:c r="C481" s="35" t="n">
        <x:f>Data!$AH481</x:f>
        <x:v>480</x:v>
      </x:c>
      <x:c r="D481" s="35" t="n">
        <x:f>Data!$AI481</x:f>
        <x:v>0</x:v>
      </x:c>
      <x:c r="E481" s="35" t="n">
        <x:f>B481-Results!$B$5</x:f>
        <x:v>-1.9060092449922958</x:v>
      </x:c>
      <x:c r="F481" s="35" t="n">
        <x:f>IF(A481=1,1,IF(A481=Results!$B$4,1,2))</x:f>
        <x:v>2</x:v>
      </x:c>
      <x:c r="G481" s="35" t="n">
        <x:f>IF(A481=1,"",B480)</x:f>
        <x:v>8</x:v>
      </x:c>
      <x:c r="H481" s="35" t="n">
        <x:f>IF(A481=Results!$B$4,"",B482)</x:f>
        <x:v>10</x:v>
      </x:c>
      <x:c r="I481" s="35" t="n">
        <x:f>IF(A481=1,H481,IF(A481=Results!$B$4,G481,AVERAGE(G481,H481)))</x:f>
        <x:v>9</x:v>
      </x:c>
      <x:c r="J481" s="35" t="n">
        <x:f>I481-Results!$B$5</x:f>
        <x:v>-2.906009244992296</x:v>
      </x:c>
      <x:c r="K481" s="35" t="n">
        <x:f>E481*J481</x:f>
        <x:v>5.538880486988398</x:v>
      </x:c>
      <x:c r="L481" s="35" t="n">
        <x:f>E481^2</x:f>
        <x:v>3.6328712419961016</x:v>
      </x:c>
      <x:c r="M481" s="35" t="n">
        <x:f>IF(Results!$B$8=0,"",K481/(Results!$B$8/Results!$B$4))</x:f>
        <x:v>0.5315084659266957</x:v>
      </x:c>
      <x:c r="N481" s="16" t="str">
        <x:f>IF(AND(E481&gt;0,J481&gt;0),"High-High",IF(AND(E481&lt;0,J481&lt;0),"Low-Low",IF(AND(E481&gt;0,J481&lt;0),"High-Low",IF(AND(E481&lt;0,J481&gt;0),"Low-High","Near Mean"))))</x:f>
        <x:v>Low-Low</x:v>
      </x:c>
    </x:row>
    <x:row r="482">
      <x:c r="A482" s="34" t="n">
        <x:f>ROW()-1</x:f>
        <x:v>481</x:v>
      </x:c>
      <x:c r="B482" s="35" t="n">
        <x:f>Data!$AG482</x:f>
        <x:v>10</x:v>
      </x:c>
      <x:c r="C482" s="35" t="n">
        <x:f>Data!$AH482</x:f>
        <x:v>481</x:v>
      </x:c>
      <x:c r="D482" s="35" t="n">
        <x:f>Data!$AI482</x:f>
        <x:v>0</x:v>
      </x:c>
      <x:c r="E482" s="35" t="n">
        <x:f>B482-Results!$B$5</x:f>
        <x:v>-1.9060092449922958</x:v>
      </x:c>
      <x:c r="F482" s="35" t="n">
        <x:f>IF(A482=1,1,IF(A482=Results!$B$4,1,2))</x:f>
        <x:v>2</x:v>
      </x:c>
      <x:c r="G482" s="35" t="n">
        <x:f>IF(A482=1,"",B481)</x:f>
        <x:v>10</x:v>
      </x:c>
      <x:c r="H482" s="35" t="n">
        <x:f>IF(A482=Results!$B$4,"",B483)</x:f>
        <x:v>11</x:v>
      </x:c>
      <x:c r="I482" s="35" t="n">
        <x:f>IF(A482=1,H482,IF(A482=Results!$B$4,G482,AVERAGE(G482,H482)))</x:f>
        <x:v>10.5</x:v>
      </x:c>
      <x:c r="J482" s="35" t="n">
        <x:f>I482-Results!$B$5</x:f>
        <x:v>-1.4060092449922958</x:v>
      </x:c>
      <x:c r="K482" s="35" t="n">
        <x:f>E482*J482</x:f>
        <x:v>2.6798666194999536</x:v>
      </x:c>
      <x:c r="L482" s="35" t="n">
        <x:f>E482^2</x:f>
        <x:v>3.6328712419961016</x:v>
      </x:c>
      <x:c r="M482" s="35" t="n">
        <x:f>IF(Results!$B$8=0,"",K482/(Results!$B$8/Results!$B$4))</x:f>
        <x:v>0.25715878852497864</x:v>
      </x:c>
      <x:c r="N482" s="16" t="str">
        <x:f>IF(AND(E482&gt;0,J482&gt;0),"High-High",IF(AND(E482&lt;0,J482&lt;0),"Low-Low",IF(AND(E482&gt;0,J482&lt;0),"High-Low",IF(AND(E482&lt;0,J482&gt;0),"Low-High","Near Mean"))))</x:f>
        <x:v>Low-Low</x:v>
      </x:c>
    </x:row>
    <x:row r="483">
      <x:c r="A483" s="34" t="n">
        <x:f>ROW()-1</x:f>
        <x:v>482</x:v>
      </x:c>
      <x:c r="B483" s="35" t="n">
        <x:f>Data!$AG483</x:f>
        <x:v>11</x:v>
      </x:c>
      <x:c r="C483" s="35" t="n">
        <x:f>Data!$AH483</x:f>
        <x:v>482</x:v>
      </x:c>
      <x:c r="D483" s="35" t="n">
        <x:f>Data!$AI483</x:f>
        <x:v>0</x:v>
      </x:c>
      <x:c r="E483" s="35" t="n">
        <x:f>B483-Results!$B$5</x:f>
        <x:v>-0.9060092449922958</x:v>
      </x:c>
      <x:c r="F483" s="35" t="n">
        <x:f>IF(A483=1,1,IF(A483=Results!$B$4,1,2))</x:f>
        <x:v>2</x:v>
      </x:c>
      <x:c r="G483" s="35" t="n">
        <x:f>IF(A483=1,"",B482)</x:f>
        <x:v>10</x:v>
      </x:c>
      <x:c r="H483" s="35" t="n">
        <x:f>IF(A483=Results!$B$4,"",B484)</x:f>
        <x:v>9</x:v>
      </x:c>
      <x:c r="I483" s="35" t="n">
        <x:f>IF(A483=1,H483,IF(A483=Results!$B$4,G483,AVERAGE(G483,H483)))</x:f>
        <x:v>9.5</x:v>
      </x:c>
      <x:c r="J483" s="35" t="n">
        <x:f>I483-Results!$B$5</x:f>
        <x:v>-2.406009244992296</x:v>
      </x:c>
      <x:c r="K483" s="35" t="n">
        <x:f>E483*J483</x:f>
        <x:v>2.1798666194999536</x:v>
      </x:c>
      <x:c r="L483" s="35" t="n">
        <x:f>E483^2</x:f>
        <x:v>0.82085275201151</x:v>
      </x:c>
      <x:c r="M483" s="35" t="n">
        <x:f>IF(Results!$B$8=0,"",K483/(Results!$B$8/Results!$B$4))</x:f>
        <x:v>0.20917901470829467</x:v>
      </x:c>
      <x:c r="N483" s="16" t="str">
        <x:f>IF(AND(E483&gt;0,J483&gt;0),"High-High",IF(AND(E483&lt;0,J483&lt;0),"Low-Low",IF(AND(E483&gt;0,J483&lt;0),"High-Low",IF(AND(E483&lt;0,J483&gt;0),"Low-High","Near Mean"))))</x:f>
        <x:v>Low-Low</x:v>
      </x:c>
    </x:row>
    <x:row r="484">
      <x:c r="A484" s="34" t="n">
        <x:f>ROW()-1</x:f>
        <x:v>483</x:v>
      </x:c>
      <x:c r="B484" s="35" t="n">
        <x:f>Data!$AG484</x:f>
        <x:v>9</x:v>
      </x:c>
      <x:c r="C484" s="35" t="n">
        <x:f>Data!$AH484</x:f>
        <x:v>483</x:v>
      </x:c>
      <x:c r="D484" s="35" t="n">
        <x:f>Data!$AI484</x:f>
        <x:v>0</x:v>
      </x:c>
      <x:c r="E484" s="35" t="n">
        <x:f>B484-Results!$B$5</x:f>
        <x:v>-2.906009244992296</x:v>
      </x:c>
      <x:c r="F484" s="35" t="n">
        <x:f>IF(A484=1,1,IF(A484=Results!$B$4,1,2))</x:f>
        <x:v>2</x:v>
      </x:c>
      <x:c r="G484" s="35" t="n">
        <x:f>IF(A484=1,"",B483)</x:f>
        <x:v>11</x:v>
      </x:c>
      <x:c r="H484" s="35" t="n">
        <x:f>IF(A484=Results!$B$4,"",B485)</x:f>
        <x:v>11</x:v>
      </x:c>
      <x:c r="I484" s="35" t="n">
        <x:f>IF(A484=1,H484,IF(A484=Results!$B$4,G484,AVERAGE(G484,H484)))</x:f>
        <x:v>11</x:v>
      </x:c>
      <x:c r="J484" s="35" t="n">
        <x:f>I484-Results!$B$5</x:f>
        <x:v>-0.9060092449922958</x:v>
      </x:c>
      <x:c r="K484" s="35" t="n">
        <x:f>E484*J484</x:f>
        <x:v>2.6328712419961016</x:v>
      </x:c>
      <x:c r="L484" s="35" t="n">
        <x:f>E484^2</x:f>
        <x:v>8.444889731980693</x:v>
      </x:c>
      <x:c r="M484" s="35" t="n">
        <x:f>IF(Results!$B$8=0,"",K484/(Results!$B$8/Results!$B$4))</x:f>
        <x:v>0.25264913335884964</x:v>
      </x:c>
      <x:c r="N484" s="16" t="str">
        <x:f>IF(AND(E484&gt;0,J484&gt;0),"High-High",IF(AND(E484&lt;0,J484&lt;0),"Low-Low",IF(AND(E484&gt;0,J484&lt;0),"High-Low",IF(AND(E484&lt;0,J484&gt;0),"Low-High","Near Mean"))))</x:f>
        <x:v>Low-Low</x:v>
      </x:c>
    </x:row>
    <x:row r="485">
      <x:c r="A485" s="34" t="n">
        <x:f>ROW()-1</x:f>
        <x:v>484</x:v>
      </x:c>
      <x:c r="B485" s="35" t="n">
        <x:f>Data!$AG485</x:f>
        <x:v>11</x:v>
      </x:c>
      <x:c r="C485" s="35" t="n">
        <x:f>Data!$AH485</x:f>
        <x:v>484</x:v>
      </x:c>
      <x:c r="D485" s="35" t="n">
        <x:f>Data!$AI485</x:f>
        <x:v>0</x:v>
      </x:c>
      <x:c r="E485" s="35" t="n">
        <x:f>B485-Results!$B$5</x:f>
        <x:v>-0.9060092449922958</x:v>
      </x:c>
      <x:c r="F485" s="35" t="n">
        <x:f>IF(A485=1,1,IF(A485=Results!$B$4,1,2))</x:f>
        <x:v>2</x:v>
      </x:c>
      <x:c r="G485" s="35" t="n">
        <x:f>IF(A485=1,"",B484)</x:f>
        <x:v>9</x:v>
      </x:c>
      <x:c r="H485" s="35" t="n">
        <x:f>IF(A485=Results!$B$4,"",B486)</x:f>
        <x:v>8</x:v>
      </x:c>
      <x:c r="I485" s="35" t="n">
        <x:f>IF(A485=1,H485,IF(A485=Results!$B$4,G485,AVERAGE(G485,H485)))</x:f>
        <x:v>8.5</x:v>
      </x:c>
      <x:c r="J485" s="35" t="n">
        <x:f>I485-Results!$B$5</x:f>
        <x:v>-3.406009244992296</x:v>
      </x:c>
      <x:c r="K485" s="35" t="n">
        <x:f>E485*J485</x:f>
        <x:v>3.0858758644922495</x:v>
      </x:c>
      <x:c r="L485" s="35" t="n">
        <x:f>E485^2</x:f>
        <x:v>0.82085275201151</x:v>
      </x:c>
      <x:c r="M485" s="35" t="n">
        <x:f>IF(Results!$B$8=0,"",K485/(Results!$B$8/Results!$B$4))</x:f>
        <x:v>0.29611925200940464</x:v>
      </x:c>
      <x:c r="N485" s="16" t="str">
        <x:f>IF(AND(E485&gt;0,J485&gt;0),"High-High",IF(AND(E485&lt;0,J485&lt;0),"Low-Low",IF(AND(E485&gt;0,J485&lt;0),"High-Low",IF(AND(E485&lt;0,J485&gt;0),"Low-High","Near Mean"))))</x:f>
        <x:v>Low-Low</x:v>
      </x:c>
    </x:row>
    <x:row r="486">
      <x:c r="A486" s="34" t="n">
        <x:f>ROW()-1</x:f>
        <x:v>485</x:v>
      </x:c>
      <x:c r="B486" s="35" t="n">
        <x:f>Data!$AG486</x:f>
        <x:v>8</x:v>
      </x:c>
      <x:c r="C486" s="35" t="n">
        <x:f>Data!$AH486</x:f>
        <x:v>485</x:v>
      </x:c>
      <x:c r="D486" s="35" t="n">
        <x:f>Data!$AI486</x:f>
        <x:v>0</x:v>
      </x:c>
      <x:c r="E486" s="35" t="n">
        <x:f>B486-Results!$B$5</x:f>
        <x:v>-3.906009244992296</x:v>
      </x:c>
      <x:c r="F486" s="35" t="n">
        <x:f>IF(A486=1,1,IF(A486=Results!$B$4,1,2))</x:f>
        <x:v>2</x:v>
      </x:c>
      <x:c r="G486" s="35" t="n">
        <x:f>IF(A486=1,"",B485)</x:f>
        <x:v>11</x:v>
      </x:c>
      <x:c r="H486" s="35" t="n">
        <x:f>IF(A486=Results!$B$4,"",B487)</x:f>
        <x:v>11</x:v>
      </x:c>
      <x:c r="I486" s="35" t="n">
        <x:f>IF(A486=1,H486,IF(A486=Results!$B$4,G486,AVERAGE(G486,H486)))</x:f>
        <x:v>11</x:v>
      </x:c>
      <x:c r="J486" s="35" t="n">
        <x:f>I486-Results!$B$5</x:f>
        <x:v>-0.9060092449922958</x:v>
      </x:c>
      <x:c r="K486" s="35" t="n">
        <x:f>E486*J486</x:f>
        <x:v>3.5388804869883974</x:v>
      </x:c>
      <x:c r="L486" s="35" t="n">
        <x:f>E486^2</x:f>
        <x:v>15.256908221965285</x:v>
      </x:c>
      <x:c r="M486" s="35" t="n">
        <x:f>IF(Results!$B$8=0,"",K486/(Results!$B$8/Results!$B$4))</x:f>
        <x:v>0.33958937065995964</x:v>
      </x:c>
      <x:c r="N486" s="16" t="str">
        <x:f>IF(AND(E486&gt;0,J486&gt;0),"High-High",IF(AND(E486&lt;0,J486&lt;0),"Low-Low",IF(AND(E486&gt;0,J486&lt;0),"High-Low",IF(AND(E486&lt;0,J486&gt;0),"Low-High","Near Mean"))))</x:f>
        <x:v>Low-Low</x:v>
      </x:c>
    </x:row>
    <x:row r="487">
      <x:c r="A487" s="34" t="n">
        <x:f>ROW()-1</x:f>
        <x:v>486</x:v>
      </x:c>
      <x:c r="B487" s="35" t="n">
        <x:f>Data!$AG487</x:f>
        <x:v>11</x:v>
      </x:c>
      <x:c r="C487" s="35" t="n">
        <x:f>Data!$AH487</x:f>
        <x:v>486</x:v>
      </x:c>
      <x:c r="D487" s="35" t="n">
        <x:f>Data!$AI487</x:f>
        <x:v>0</x:v>
      </x:c>
      <x:c r="E487" s="35" t="n">
        <x:f>B487-Results!$B$5</x:f>
        <x:v>-0.9060092449922958</x:v>
      </x:c>
      <x:c r="F487" s="35" t="n">
        <x:f>IF(A487=1,1,IF(A487=Results!$B$4,1,2))</x:f>
        <x:v>2</x:v>
      </x:c>
      <x:c r="G487" s="35" t="n">
        <x:f>IF(A487=1,"",B486)</x:f>
        <x:v>8</x:v>
      </x:c>
      <x:c r="H487" s="35" t="n">
        <x:f>IF(A487=Results!$B$4,"",B488)</x:f>
        <x:v>10</x:v>
      </x:c>
      <x:c r="I487" s="35" t="n">
        <x:f>IF(A487=1,H487,IF(A487=Results!$B$4,G487,AVERAGE(G487,H487)))</x:f>
        <x:v>9</x:v>
      </x:c>
      <x:c r="J487" s="35" t="n">
        <x:f>I487-Results!$B$5</x:f>
        <x:v>-2.906009244992296</x:v>
      </x:c>
      <x:c r="K487" s="35" t="n">
        <x:f>E487*J487</x:f>
        <x:v>2.6328712419961016</x:v>
      </x:c>
      <x:c r="L487" s="35" t="n">
        <x:f>E487^2</x:f>
        <x:v>0.82085275201151</x:v>
      </x:c>
      <x:c r="M487" s="35" t="n">
        <x:f>IF(Results!$B$8=0,"",K487/(Results!$B$8/Results!$B$4))</x:f>
        <x:v>0.25264913335884964</x:v>
      </x:c>
      <x:c r="N487" s="16" t="str">
        <x:f>IF(AND(E487&gt;0,J487&gt;0),"High-High",IF(AND(E487&lt;0,J487&lt;0),"Low-Low",IF(AND(E487&gt;0,J487&lt;0),"High-Low",IF(AND(E487&lt;0,J487&gt;0),"Low-High","Near Mean"))))</x:f>
        <x:v>Low-Low</x:v>
      </x:c>
    </x:row>
    <x:row r="488">
      <x:c r="A488" s="34" t="n">
        <x:f>ROW()-1</x:f>
        <x:v>487</x:v>
      </x:c>
      <x:c r="B488" s="35" t="n">
        <x:f>Data!$AG488</x:f>
        <x:v>10</x:v>
      </x:c>
      <x:c r="C488" s="35" t="n">
        <x:f>Data!$AH488</x:f>
        <x:v>487</x:v>
      </x:c>
      <x:c r="D488" s="35" t="n">
        <x:f>Data!$AI488</x:f>
        <x:v>0</x:v>
      </x:c>
      <x:c r="E488" s="35" t="n">
        <x:f>B488-Results!$B$5</x:f>
        <x:v>-1.9060092449922958</x:v>
      </x:c>
      <x:c r="F488" s="35" t="n">
        <x:f>IF(A488=1,1,IF(A488=Results!$B$4,1,2))</x:f>
        <x:v>2</x:v>
      </x:c>
      <x:c r="G488" s="35" t="n">
        <x:f>IF(A488=1,"",B487)</x:f>
        <x:v>11</x:v>
      </x:c>
      <x:c r="H488" s="35" t="n">
        <x:f>IF(A488=Results!$B$4,"",B489)</x:f>
        <x:v>10</x:v>
      </x:c>
      <x:c r="I488" s="35" t="n">
        <x:f>IF(A488=1,H488,IF(A488=Results!$B$4,G488,AVERAGE(G488,H488)))</x:f>
        <x:v>10.5</x:v>
      </x:c>
      <x:c r="J488" s="35" t="n">
        <x:f>I488-Results!$B$5</x:f>
        <x:v>-1.4060092449922958</x:v>
      </x:c>
      <x:c r="K488" s="35" t="n">
        <x:f>E488*J488</x:f>
        <x:v>2.6798666194999536</x:v>
      </x:c>
      <x:c r="L488" s="35" t="n">
        <x:f>E488^2</x:f>
        <x:v>3.6328712419961016</x:v>
      </x:c>
      <x:c r="M488" s="35" t="n">
        <x:f>IF(Results!$B$8=0,"",K488/(Results!$B$8/Results!$B$4))</x:f>
        <x:v>0.25715878852497864</x:v>
      </x:c>
      <x:c r="N488" s="16" t="str">
        <x:f>IF(AND(E488&gt;0,J488&gt;0),"High-High",IF(AND(E488&lt;0,J488&lt;0),"Low-Low",IF(AND(E488&gt;0,J488&lt;0),"High-Low",IF(AND(E488&lt;0,J488&gt;0),"Low-High","Near Mean"))))</x:f>
        <x:v>Low-Low</x:v>
      </x:c>
    </x:row>
    <x:row r="489">
      <x:c r="A489" s="34" t="n">
        <x:f>ROW()-1</x:f>
        <x:v>488</x:v>
      </x:c>
      <x:c r="B489" s="35" t="n">
        <x:f>Data!$AG489</x:f>
        <x:v>10</x:v>
      </x:c>
      <x:c r="C489" s="35" t="n">
        <x:f>Data!$AH489</x:f>
        <x:v>488</x:v>
      </x:c>
      <x:c r="D489" s="35" t="n">
        <x:f>Data!$AI489</x:f>
        <x:v>0</x:v>
      </x:c>
      <x:c r="E489" s="35" t="n">
        <x:f>B489-Results!$B$5</x:f>
        <x:v>-1.9060092449922958</x:v>
      </x:c>
      <x:c r="F489" s="35" t="n">
        <x:f>IF(A489=1,1,IF(A489=Results!$B$4,1,2))</x:f>
        <x:v>2</x:v>
      </x:c>
      <x:c r="G489" s="35" t="n">
        <x:f>IF(A489=1,"",B488)</x:f>
        <x:v>10</x:v>
      </x:c>
      <x:c r="H489" s="35" t="n">
        <x:f>IF(A489=Results!$B$4,"",B490)</x:f>
        <x:v>9</x:v>
      </x:c>
      <x:c r="I489" s="35" t="n">
        <x:f>IF(A489=1,H489,IF(A489=Results!$B$4,G489,AVERAGE(G489,H489)))</x:f>
        <x:v>9.5</x:v>
      </x:c>
      <x:c r="J489" s="35" t="n">
        <x:f>I489-Results!$B$5</x:f>
        <x:v>-2.406009244992296</x:v>
      </x:c>
      <x:c r="K489" s="35" t="n">
        <x:f>E489*J489</x:f>
        <x:v>4.58587586449225</x:v>
      </x:c>
      <x:c r="L489" s="35" t="n">
        <x:f>E489^2</x:f>
        <x:v>3.6328712419961016</x:v>
      </x:c>
      <x:c r="M489" s="35" t="n">
        <x:f>IF(Results!$B$8=0,"",K489/(Results!$B$8/Results!$B$4))</x:f>
        <x:v>0.44005857345945665</x:v>
      </x:c>
      <x:c r="N489" s="16" t="str">
        <x:f>IF(AND(E489&gt;0,J489&gt;0),"High-High",IF(AND(E489&lt;0,J489&lt;0),"Low-Low",IF(AND(E489&gt;0,J489&lt;0),"High-Low",IF(AND(E489&lt;0,J489&gt;0),"Low-High","Near Mean"))))</x:f>
        <x:v>Low-Low</x:v>
      </x:c>
    </x:row>
    <x:row r="490">
      <x:c r="A490" s="34" t="n">
        <x:f>ROW()-1</x:f>
        <x:v>489</x:v>
      </x:c>
      <x:c r="B490" s="35" t="n">
        <x:f>Data!$AG490</x:f>
        <x:v>9</x:v>
      </x:c>
      <x:c r="C490" s="35" t="n">
        <x:f>Data!$AH490</x:f>
        <x:v>489</x:v>
      </x:c>
      <x:c r="D490" s="35" t="n">
        <x:f>Data!$AI490</x:f>
        <x:v>0</x:v>
      </x:c>
      <x:c r="E490" s="35" t="n">
        <x:f>B490-Results!$B$5</x:f>
        <x:v>-2.906009244992296</x:v>
      </x:c>
      <x:c r="F490" s="35" t="n">
        <x:f>IF(A490=1,1,IF(A490=Results!$B$4,1,2))</x:f>
        <x:v>2</x:v>
      </x:c>
      <x:c r="G490" s="35" t="n">
        <x:f>IF(A490=1,"",B489)</x:f>
        <x:v>10</x:v>
      </x:c>
      <x:c r="H490" s="35" t="n">
        <x:f>IF(A490=Results!$B$4,"",B491)</x:f>
        <x:v>10</x:v>
      </x:c>
      <x:c r="I490" s="35" t="n">
        <x:f>IF(A490=1,H490,IF(A490=Results!$B$4,G490,AVERAGE(G490,H490)))</x:f>
        <x:v>10</x:v>
      </x:c>
      <x:c r="J490" s="35" t="n">
        <x:f>I490-Results!$B$5</x:f>
        <x:v>-1.9060092449922958</x:v>
      </x:c>
      <x:c r="K490" s="35" t="n">
        <x:f>E490*J490</x:f>
        <x:v>5.538880486988398</x:v>
      </x:c>
      <x:c r="L490" s="35" t="n">
        <x:f>E490^2</x:f>
        <x:v>8.444889731980693</x:v>
      </x:c>
      <x:c r="M490" s="35" t="n">
        <x:f>IF(Results!$B$8=0,"",K490/(Results!$B$8/Results!$B$4))</x:f>
        <x:v>0.5315084659266957</x:v>
      </x:c>
      <x:c r="N490" s="16" t="str">
        <x:f>IF(AND(E490&gt;0,J490&gt;0),"High-High",IF(AND(E490&lt;0,J490&lt;0),"Low-Low",IF(AND(E490&gt;0,J490&lt;0),"High-Low",IF(AND(E490&lt;0,J490&gt;0),"Low-High","Near Mean"))))</x:f>
        <x:v>Low-Low</x:v>
      </x:c>
    </x:row>
    <x:row r="491">
      <x:c r="A491" s="34" t="n">
        <x:f>ROW()-1</x:f>
        <x:v>490</x:v>
      </x:c>
      <x:c r="B491" s="35" t="n">
        <x:f>Data!$AG491</x:f>
        <x:v>10</x:v>
      </x:c>
      <x:c r="C491" s="35" t="n">
        <x:f>Data!$AH491</x:f>
        <x:v>490</x:v>
      </x:c>
      <x:c r="D491" s="35" t="n">
        <x:f>Data!$AI491</x:f>
        <x:v>0</x:v>
      </x:c>
      <x:c r="E491" s="35" t="n">
        <x:f>B491-Results!$B$5</x:f>
        <x:v>-1.9060092449922958</x:v>
      </x:c>
      <x:c r="F491" s="35" t="n">
        <x:f>IF(A491=1,1,IF(A491=Results!$B$4,1,2))</x:f>
        <x:v>2</x:v>
      </x:c>
      <x:c r="G491" s="35" t="n">
        <x:f>IF(A491=1,"",B490)</x:f>
        <x:v>9</x:v>
      </x:c>
      <x:c r="H491" s="35" t="n">
        <x:f>IF(A491=Results!$B$4,"",B492)</x:f>
        <x:v>10</x:v>
      </x:c>
      <x:c r="I491" s="35" t="n">
        <x:f>IF(A491=1,H491,IF(A491=Results!$B$4,G491,AVERAGE(G491,H491)))</x:f>
        <x:v>9.5</x:v>
      </x:c>
      <x:c r="J491" s="35" t="n">
        <x:f>I491-Results!$B$5</x:f>
        <x:v>-2.406009244992296</x:v>
      </x:c>
      <x:c r="K491" s="35" t="n">
        <x:f>E491*J491</x:f>
        <x:v>4.58587586449225</x:v>
      </x:c>
      <x:c r="L491" s="35" t="n">
        <x:f>E491^2</x:f>
        <x:v>3.6328712419961016</x:v>
      </x:c>
      <x:c r="M491" s="35" t="n">
        <x:f>IF(Results!$B$8=0,"",K491/(Results!$B$8/Results!$B$4))</x:f>
        <x:v>0.44005857345945665</x:v>
      </x:c>
      <x:c r="N491" s="16" t="str">
        <x:f>IF(AND(E491&gt;0,J491&gt;0),"High-High",IF(AND(E491&lt;0,J491&lt;0),"Low-Low",IF(AND(E491&gt;0,J491&lt;0),"High-Low",IF(AND(E491&lt;0,J491&gt;0),"Low-High","Near Mean"))))</x:f>
        <x:v>Low-Low</x:v>
      </x:c>
    </x:row>
    <x:row r="492">
      <x:c r="A492" s="34" t="n">
        <x:f>ROW()-1</x:f>
        <x:v>491</x:v>
      </x:c>
      <x:c r="B492" s="35" t="n">
        <x:f>Data!$AG492</x:f>
        <x:v>10</x:v>
      </x:c>
      <x:c r="C492" s="35" t="n">
        <x:f>Data!$AH492</x:f>
        <x:v>491</x:v>
      </x:c>
      <x:c r="D492" s="35" t="n">
        <x:f>Data!$AI492</x:f>
        <x:v>0</x:v>
      </x:c>
      <x:c r="E492" s="35" t="n">
        <x:f>B492-Results!$B$5</x:f>
        <x:v>-1.9060092449922958</x:v>
      </x:c>
      <x:c r="F492" s="35" t="n">
        <x:f>IF(A492=1,1,IF(A492=Results!$B$4,1,2))</x:f>
        <x:v>2</x:v>
      </x:c>
      <x:c r="G492" s="35" t="n">
        <x:f>IF(A492=1,"",B491)</x:f>
        <x:v>10</x:v>
      </x:c>
      <x:c r="H492" s="35" t="n">
        <x:f>IF(A492=Results!$B$4,"",B493)</x:f>
        <x:v>9</x:v>
      </x:c>
      <x:c r="I492" s="35" t="n">
        <x:f>IF(A492=1,H492,IF(A492=Results!$B$4,G492,AVERAGE(G492,H492)))</x:f>
        <x:v>9.5</x:v>
      </x:c>
      <x:c r="J492" s="35" t="n">
        <x:f>I492-Results!$B$5</x:f>
        <x:v>-2.406009244992296</x:v>
      </x:c>
      <x:c r="K492" s="35" t="n">
        <x:f>E492*J492</x:f>
        <x:v>4.58587586449225</x:v>
      </x:c>
      <x:c r="L492" s="35" t="n">
        <x:f>E492^2</x:f>
        <x:v>3.6328712419961016</x:v>
      </x:c>
      <x:c r="M492" s="35" t="n">
        <x:f>IF(Results!$B$8=0,"",K492/(Results!$B$8/Results!$B$4))</x:f>
        <x:v>0.44005857345945665</x:v>
      </x:c>
      <x:c r="N492" s="16" t="str">
        <x:f>IF(AND(E492&gt;0,J492&gt;0),"High-High",IF(AND(E492&lt;0,J492&lt;0),"Low-Low",IF(AND(E492&gt;0,J492&lt;0),"High-Low",IF(AND(E492&lt;0,J492&gt;0),"Low-High","Near Mean"))))</x:f>
        <x:v>Low-Low</x:v>
      </x:c>
    </x:row>
    <x:row r="493">
      <x:c r="A493" s="34" t="n">
        <x:f>ROW()-1</x:f>
        <x:v>492</x:v>
      </x:c>
      <x:c r="B493" s="35" t="n">
        <x:f>Data!$AG493</x:f>
        <x:v>9</x:v>
      </x:c>
      <x:c r="C493" s="35" t="n">
        <x:f>Data!$AH493</x:f>
        <x:v>492</x:v>
      </x:c>
      <x:c r="D493" s="35" t="n">
        <x:f>Data!$AI493</x:f>
        <x:v>0</x:v>
      </x:c>
      <x:c r="E493" s="35" t="n">
        <x:f>B493-Results!$B$5</x:f>
        <x:v>-2.906009244992296</x:v>
      </x:c>
      <x:c r="F493" s="35" t="n">
        <x:f>IF(A493=1,1,IF(A493=Results!$B$4,1,2))</x:f>
        <x:v>2</x:v>
      </x:c>
      <x:c r="G493" s="35" t="n">
        <x:f>IF(A493=1,"",B492)</x:f>
        <x:v>10</x:v>
      </x:c>
      <x:c r="H493" s="35" t="n">
        <x:f>IF(A493=Results!$B$4,"",B494)</x:f>
        <x:v>10</x:v>
      </x:c>
      <x:c r="I493" s="35" t="n">
        <x:f>IF(A493=1,H493,IF(A493=Results!$B$4,G493,AVERAGE(G493,H493)))</x:f>
        <x:v>10</x:v>
      </x:c>
      <x:c r="J493" s="35" t="n">
        <x:f>I493-Results!$B$5</x:f>
        <x:v>-1.9060092449922958</x:v>
      </x:c>
      <x:c r="K493" s="35" t="n">
        <x:f>E493*J493</x:f>
        <x:v>5.538880486988398</x:v>
      </x:c>
      <x:c r="L493" s="35" t="n">
        <x:f>E493^2</x:f>
        <x:v>8.444889731980693</x:v>
      </x:c>
      <x:c r="M493" s="35" t="n">
        <x:f>IF(Results!$B$8=0,"",K493/(Results!$B$8/Results!$B$4))</x:f>
        <x:v>0.5315084659266957</x:v>
      </x:c>
      <x:c r="N493" s="16" t="str">
        <x:f>IF(AND(E493&gt;0,J493&gt;0),"High-High",IF(AND(E493&lt;0,J493&lt;0),"Low-Low",IF(AND(E493&gt;0,J493&lt;0),"High-Low",IF(AND(E493&lt;0,J493&gt;0),"Low-High","Near Mean"))))</x:f>
        <x:v>Low-Low</x:v>
      </x:c>
    </x:row>
    <x:row r="494">
      <x:c r="A494" s="34" t="n">
        <x:f>ROW()-1</x:f>
        <x:v>493</x:v>
      </x:c>
      <x:c r="B494" s="35" t="n">
        <x:f>Data!$AG494</x:f>
        <x:v>10</x:v>
      </x:c>
      <x:c r="C494" s="35" t="n">
        <x:f>Data!$AH494</x:f>
        <x:v>493</x:v>
      </x:c>
      <x:c r="D494" s="35" t="n">
        <x:f>Data!$AI494</x:f>
        <x:v>0</x:v>
      </x:c>
      <x:c r="E494" s="35" t="n">
        <x:f>B494-Results!$B$5</x:f>
        <x:v>-1.9060092449922958</x:v>
      </x:c>
      <x:c r="F494" s="35" t="n">
        <x:f>IF(A494=1,1,IF(A494=Results!$B$4,1,2))</x:f>
        <x:v>2</x:v>
      </x:c>
      <x:c r="G494" s="35" t="n">
        <x:f>IF(A494=1,"",B493)</x:f>
        <x:v>9</x:v>
      </x:c>
      <x:c r="H494" s="35" t="n">
        <x:f>IF(A494=Results!$B$4,"",B495)</x:f>
        <x:v>10</x:v>
      </x:c>
      <x:c r="I494" s="35" t="n">
        <x:f>IF(A494=1,H494,IF(A494=Results!$B$4,G494,AVERAGE(G494,H494)))</x:f>
        <x:v>9.5</x:v>
      </x:c>
      <x:c r="J494" s="35" t="n">
        <x:f>I494-Results!$B$5</x:f>
        <x:v>-2.406009244992296</x:v>
      </x:c>
      <x:c r="K494" s="35" t="n">
        <x:f>E494*J494</x:f>
        <x:v>4.58587586449225</x:v>
      </x:c>
      <x:c r="L494" s="35" t="n">
        <x:f>E494^2</x:f>
        <x:v>3.6328712419961016</x:v>
      </x:c>
      <x:c r="M494" s="35" t="n">
        <x:f>IF(Results!$B$8=0,"",K494/(Results!$B$8/Results!$B$4))</x:f>
        <x:v>0.44005857345945665</x:v>
      </x:c>
      <x:c r="N494" s="16" t="str">
        <x:f>IF(AND(E494&gt;0,J494&gt;0),"High-High",IF(AND(E494&lt;0,J494&lt;0),"Low-Low",IF(AND(E494&gt;0,J494&lt;0),"High-Low",IF(AND(E494&lt;0,J494&gt;0),"Low-High","Near Mean"))))</x:f>
        <x:v>Low-Low</x:v>
      </x:c>
    </x:row>
    <x:row r="495">
      <x:c r="A495" s="34" t="n">
        <x:f>ROW()-1</x:f>
        <x:v>494</x:v>
      </x:c>
      <x:c r="B495" s="35" t="n">
        <x:f>Data!$AG495</x:f>
        <x:v>10</x:v>
      </x:c>
      <x:c r="C495" s="35" t="n">
        <x:f>Data!$AH495</x:f>
        <x:v>494</x:v>
      </x:c>
      <x:c r="D495" s="35" t="n">
        <x:f>Data!$AI495</x:f>
        <x:v>0</x:v>
      </x:c>
      <x:c r="E495" s="35" t="n">
        <x:f>B495-Results!$B$5</x:f>
        <x:v>-1.9060092449922958</x:v>
      </x:c>
      <x:c r="F495" s="35" t="n">
        <x:f>IF(A495=1,1,IF(A495=Results!$B$4,1,2))</x:f>
        <x:v>2</x:v>
      </x:c>
      <x:c r="G495" s="35" t="n">
        <x:f>IF(A495=1,"",B494)</x:f>
        <x:v>10</x:v>
      </x:c>
      <x:c r="H495" s="35" t="n">
        <x:f>IF(A495=Results!$B$4,"",B496)</x:f>
        <x:v>9</x:v>
      </x:c>
      <x:c r="I495" s="35" t="n">
        <x:f>IF(A495=1,H495,IF(A495=Results!$B$4,G495,AVERAGE(G495,H495)))</x:f>
        <x:v>9.5</x:v>
      </x:c>
      <x:c r="J495" s="35" t="n">
        <x:f>I495-Results!$B$5</x:f>
        <x:v>-2.406009244992296</x:v>
      </x:c>
      <x:c r="K495" s="35" t="n">
        <x:f>E495*J495</x:f>
        <x:v>4.58587586449225</x:v>
      </x:c>
      <x:c r="L495" s="35" t="n">
        <x:f>E495^2</x:f>
        <x:v>3.6328712419961016</x:v>
      </x:c>
      <x:c r="M495" s="35" t="n">
        <x:f>IF(Results!$B$8=0,"",K495/(Results!$B$8/Results!$B$4))</x:f>
        <x:v>0.44005857345945665</x:v>
      </x:c>
      <x:c r="N495" s="16" t="str">
        <x:f>IF(AND(E495&gt;0,J495&gt;0),"High-High",IF(AND(E495&lt;0,J495&lt;0),"Low-Low",IF(AND(E495&gt;0,J495&lt;0),"High-Low",IF(AND(E495&lt;0,J495&gt;0),"Low-High","Near Mean"))))</x:f>
        <x:v>Low-Low</x:v>
      </x:c>
    </x:row>
    <x:row r="496">
      <x:c r="A496" s="34" t="n">
        <x:f>ROW()-1</x:f>
        <x:v>495</x:v>
      </x:c>
      <x:c r="B496" s="35" t="n">
        <x:f>Data!$AG496</x:f>
        <x:v>9</x:v>
      </x:c>
      <x:c r="C496" s="35" t="n">
        <x:f>Data!$AH496</x:f>
        <x:v>495</x:v>
      </x:c>
      <x:c r="D496" s="35" t="n">
        <x:f>Data!$AI496</x:f>
        <x:v>0</x:v>
      </x:c>
      <x:c r="E496" s="35" t="n">
        <x:f>B496-Results!$B$5</x:f>
        <x:v>-2.906009244992296</x:v>
      </x:c>
      <x:c r="F496" s="35" t="n">
        <x:f>IF(A496=1,1,IF(A496=Results!$B$4,1,2))</x:f>
        <x:v>2</x:v>
      </x:c>
      <x:c r="G496" s="35" t="n">
        <x:f>IF(A496=1,"",B495)</x:f>
        <x:v>10</x:v>
      </x:c>
      <x:c r="H496" s="35" t="n">
        <x:f>IF(A496=Results!$B$4,"",B497)</x:f>
        <x:v>13</x:v>
      </x:c>
      <x:c r="I496" s="35" t="n">
        <x:f>IF(A496=1,H496,IF(A496=Results!$B$4,G496,AVERAGE(G496,H496)))</x:f>
        <x:v>11.5</x:v>
      </x:c>
      <x:c r="J496" s="35" t="n">
        <x:f>I496-Results!$B$5</x:f>
        <x:v>-0.40600924499229585</x:v>
      </x:c>
      <x:c r="K496" s="35" t="n">
        <x:f>E496*J496</x:f>
        <x:v>1.1798666194999536</x:v>
      </x:c>
      <x:c r="L496" s="35" t="n">
        <x:f>E496^2</x:f>
        <x:v>8.444889731980693</x:v>
      </x:c>
      <x:c r="M496" s="35" t="n">
        <x:f>IF(Results!$B$8=0,"",K496/(Results!$B$8/Results!$B$4))</x:f>
        <x:v>0.11321946707492667</x:v>
      </x:c>
      <x:c r="N496" s="16" t="str">
        <x:f>IF(AND(E496&gt;0,J496&gt;0),"High-High",IF(AND(E496&lt;0,J496&lt;0),"Low-Low",IF(AND(E496&gt;0,J496&lt;0),"High-Low",IF(AND(E496&lt;0,J496&gt;0),"Low-High","Near Mean"))))</x:f>
        <x:v>Low-Low</x:v>
      </x:c>
    </x:row>
    <x:row r="497">
      <x:c r="A497" s="34" t="n">
        <x:f>ROW()-1</x:f>
        <x:v>496</x:v>
      </x:c>
      <x:c r="B497" s="35" t="n">
        <x:f>Data!$AG497</x:f>
        <x:v>13</x:v>
      </x:c>
      <x:c r="C497" s="35" t="n">
        <x:f>Data!$AH497</x:f>
        <x:v>496</x:v>
      </x:c>
      <x:c r="D497" s="35" t="n">
        <x:f>Data!$AI497</x:f>
        <x:v>0</x:v>
      </x:c>
      <x:c r="E497" s="35" t="n">
        <x:f>B497-Results!$B$5</x:f>
        <x:v>1.0939907550077042</x:v>
      </x:c>
      <x:c r="F497" s="35" t="n">
        <x:f>IF(A497=1,1,IF(A497=Results!$B$4,1,2))</x:f>
        <x:v>2</x:v>
      </x:c>
      <x:c r="G497" s="35" t="n">
        <x:f>IF(A497=1,"",B496)</x:f>
        <x:v>9</x:v>
      </x:c>
      <x:c r="H497" s="35" t="n">
        <x:f>IF(A497=Results!$B$4,"",B498)</x:f>
        <x:v>14</x:v>
      </x:c>
      <x:c r="I497" s="35" t="n">
        <x:f>IF(A497=1,H497,IF(A497=Results!$B$4,G497,AVERAGE(G497,H497)))</x:f>
        <x:v>11.5</x:v>
      </x:c>
      <x:c r="J497" s="35" t="n">
        <x:f>I497-Results!$B$5</x:f>
        <x:v>-0.40600924499229585</x:v>
      </x:c>
      <x:c r="K497" s="35" t="n">
        <x:f>E497*J497</x:f>
        <x:v>-0.44417036046922964</x:v>
      </x:c>
      <x:c r="L497" s="35" t="n">
        <x:f>E497^2</x:f>
        <x:v>1.1968157720423265</x:v>
      </x:c>
      <x:c r="M497" s="35" t="n">
        <x:f>IF(Results!$B$8=0,"",K497/(Results!$B$8/Results!$B$4))</x:f>
        <x:v>-0.04262238686277727</x:v>
      </x:c>
      <x:c r="N497" s="16" t="str">
        <x:f>IF(AND(E497&gt;0,J497&gt;0),"High-High",IF(AND(E497&lt;0,J497&lt;0),"Low-Low",IF(AND(E497&gt;0,J497&lt;0),"High-Low",IF(AND(E497&lt;0,J497&gt;0),"Low-High","Near Mean"))))</x:f>
        <x:v>High-Low</x:v>
      </x:c>
    </x:row>
    <x:row r="498">
      <x:c r="A498" s="34" t="n">
        <x:f>ROW()-1</x:f>
        <x:v>497</x:v>
      </x:c>
      <x:c r="B498" s="35" t="n">
        <x:f>Data!$AG498</x:f>
        <x:v>14</x:v>
      </x:c>
      <x:c r="C498" s="35" t="n">
        <x:f>Data!$AH498</x:f>
        <x:v>497</x:v>
      </x:c>
      <x:c r="D498" s="35" t="n">
        <x:f>Data!$AI498</x:f>
        <x:v>0</x:v>
      </x:c>
      <x:c r="E498" s="35" t="n">
        <x:f>B498-Results!$B$5</x:f>
        <x:v>2.093990755007704</x:v>
      </x:c>
      <x:c r="F498" s="35" t="n">
        <x:f>IF(A498=1,1,IF(A498=Results!$B$4,1,2))</x:f>
        <x:v>2</x:v>
      </x:c>
      <x:c r="G498" s="35" t="n">
        <x:f>IF(A498=1,"",B497)</x:f>
        <x:v>13</x:v>
      </x:c>
      <x:c r="H498" s="35" t="n">
        <x:f>IF(A498=Results!$B$4,"",B499)</x:f>
        <x:v>10</x:v>
      </x:c>
      <x:c r="I498" s="35" t="n">
        <x:f>IF(A498=1,H498,IF(A498=Results!$B$4,G498,AVERAGE(G498,H498)))</x:f>
        <x:v>11.5</x:v>
      </x:c>
      <x:c r="J498" s="35" t="n">
        <x:f>I498-Results!$B$5</x:f>
        <x:v>-0.40600924499229585</x:v>
      </x:c>
      <x:c r="K498" s="35" t="n">
        <x:f>E498*J498</x:f>
        <x:v>-0.8501796054615255</x:v>
      </x:c>
      <x:c r="L498" s="35" t="n">
        <x:f>E498^2</x:f>
        <x:v>4.384797282057735</x:v>
      </x:c>
      <x:c r="M498" s="35" t="n">
        <x:f>IF(Results!$B$8=0,"",K498/(Results!$B$8/Results!$B$4))</x:f>
        <x:v>-0.08158285034720326</x:v>
      </x:c>
      <x:c r="N498" s="16" t="str">
        <x:f>IF(AND(E498&gt;0,J498&gt;0),"High-High",IF(AND(E498&lt;0,J498&lt;0),"Low-Low",IF(AND(E498&gt;0,J498&lt;0),"High-Low",IF(AND(E498&lt;0,J498&gt;0),"Low-High","Near Mean"))))</x:f>
        <x:v>High-Low</x:v>
      </x:c>
    </x:row>
    <x:row r="499">
      <x:c r="A499" s="34" t="n">
        <x:f>ROW()-1</x:f>
        <x:v>498</x:v>
      </x:c>
      <x:c r="B499" s="35" t="n">
        <x:f>Data!$AG499</x:f>
        <x:v>10</x:v>
      </x:c>
      <x:c r="C499" s="35" t="n">
        <x:f>Data!$AH499</x:f>
        <x:v>498</x:v>
      </x:c>
      <x:c r="D499" s="35" t="n">
        <x:f>Data!$AI499</x:f>
        <x:v>0</x:v>
      </x:c>
      <x:c r="E499" s="35" t="n">
        <x:f>B499-Results!$B$5</x:f>
        <x:v>-1.9060092449922958</x:v>
      </x:c>
      <x:c r="F499" s="35" t="n">
        <x:f>IF(A499=1,1,IF(A499=Results!$B$4,1,2))</x:f>
        <x:v>2</x:v>
      </x:c>
      <x:c r="G499" s="35" t="n">
        <x:f>IF(A499=1,"",B498)</x:f>
        <x:v>14</x:v>
      </x:c>
      <x:c r="H499" s="35" t="n">
        <x:f>IF(A499=Results!$B$4,"",B500)</x:f>
        <x:v>14</x:v>
      </x:c>
      <x:c r="I499" s="35" t="n">
        <x:f>IF(A499=1,H499,IF(A499=Results!$B$4,G499,AVERAGE(G499,H499)))</x:f>
        <x:v>14</x:v>
      </x:c>
      <x:c r="J499" s="35" t="n">
        <x:f>I499-Results!$B$5</x:f>
        <x:v>2.093990755007704</x:v>
      </x:c>
      <x:c r="K499" s="35" t="n">
        <x:f>E499*J499</x:f>
        <x:v>-3.991165737973082</x:v>
      </x:c>
      <x:c r="L499" s="35" t="n">
        <x:f>E499^2</x:f>
        <x:v>3.6328712419961016</x:v>
      </x:c>
      <x:c r="M499" s="35" t="n">
        <x:f>IF(Results!$B$8=0,"",K499/(Results!$B$8/Results!$B$4))</x:f>
        <x:v>-0.38299045874569426</x:v>
      </x:c>
      <x:c r="N499" s="16" t="str">
        <x:f>IF(AND(E499&gt;0,J499&gt;0),"High-High",IF(AND(E499&lt;0,J499&lt;0),"Low-Low",IF(AND(E499&gt;0,J499&lt;0),"High-Low",IF(AND(E499&lt;0,J499&gt;0),"Low-High","Near Mean"))))</x:f>
        <x:v>Low-High</x:v>
      </x:c>
    </x:row>
    <x:row r="500">
      <x:c r="A500" s="34" t="n">
        <x:f>ROW()-1</x:f>
        <x:v>499</x:v>
      </x:c>
      <x:c r="B500" s="35" t="n">
        <x:f>Data!$AG500</x:f>
        <x:v>14</x:v>
      </x:c>
      <x:c r="C500" s="35" t="n">
        <x:f>Data!$AH500</x:f>
        <x:v>499</x:v>
      </x:c>
      <x:c r="D500" s="35" t="n">
        <x:f>Data!$AI500</x:f>
        <x:v>0</x:v>
      </x:c>
      <x:c r="E500" s="35" t="n">
        <x:f>B500-Results!$B$5</x:f>
        <x:v>2.093990755007704</x:v>
      </x:c>
      <x:c r="F500" s="35" t="n">
        <x:f>IF(A500=1,1,IF(A500=Results!$B$4,1,2))</x:f>
        <x:v>2</x:v>
      </x:c>
      <x:c r="G500" s="35" t="n">
        <x:f>IF(A500=1,"",B499)</x:f>
        <x:v>10</x:v>
      </x:c>
      <x:c r="H500" s="35" t="n">
        <x:f>IF(A500=Results!$B$4,"",B501)</x:f>
        <x:v>16</x:v>
      </x:c>
      <x:c r="I500" s="35" t="n">
        <x:f>IF(A500=1,H500,IF(A500=Results!$B$4,G500,AVERAGE(G500,H500)))</x:f>
        <x:v>13</x:v>
      </x:c>
      <x:c r="J500" s="35" t="n">
        <x:f>I500-Results!$B$5</x:f>
        <x:v>1.0939907550077042</x:v>
      </x:c>
      <x:c r="K500" s="35" t="n">
        <x:f>E500*J500</x:f>
        <x:v>2.2908065270500306</x:v>
      </x:c>
      <x:c r="L500" s="35" t="n">
        <x:f>E500^2</x:f>
        <x:v>4.384797282057735</x:v>
      </x:c>
      <x:c r="M500" s="35" t="n">
        <x:f>IF(Results!$B$8=0,"",K500/(Results!$B$8/Results!$B$4))</x:f>
        <x:v>0.2198247580512877</x:v>
      </x:c>
      <x:c r="N500" s="16" t="str">
        <x:f>IF(AND(E500&gt;0,J500&gt;0),"High-High",IF(AND(E500&lt;0,J500&lt;0),"Low-Low",IF(AND(E500&gt;0,J500&lt;0),"High-Low",IF(AND(E500&lt;0,J500&gt;0),"Low-High","Near Mean"))))</x:f>
        <x:v>High-High</x:v>
      </x:c>
    </x:row>
    <x:row r="501">
      <x:c r="A501" s="34" t="n">
        <x:f>ROW()-1</x:f>
        <x:v>500</x:v>
      </x:c>
      <x:c r="B501" s="35" t="n">
        <x:f>Data!$AG501</x:f>
        <x:v>16</x:v>
      </x:c>
      <x:c r="C501" s="35" t="n">
        <x:f>Data!$AH501</x:f>
        <x:v>500</x:v>
      </x:c>
      <x:c r="D501" s="35" t="n">
        <x:f>Data!$AI501</x:f>
        <x:v>0</x:v>
      </x:c>
      <x:c r="E501" s="35" t="n">
        <x:f>B501-Results!$B$5</x:f>
        <x:v>4.093990755007704</x:v>
      </x:c>
      <x:c r="F501" s="35" t="n">
        <x:f>IF(A501=1,1,IF(A501=Results!$B$4,1,2))</x:f>
        <x:v>2</x:v>
      </x:c>
      <x:c r="G501" s="35" t="n">
        <x:f>IF(A501=1,"",B500)</x:f>
        <x:v>14</x:v>
      </x:c>
      <x:c r="H501" s="35" t="n">
        <x:f>IF(A501=Results!$B$4,"",B502)</x:f>
        <x:v>7</x:v>
      </x:c>
      <x:c r="I501" s="35" t="n">
        <x:f>IF(A501=1,H501,IF(A501=Results!$B$4,G501,AVERAGE(G501,H501)))</x:f>
        <x:v>10.5</x:v>
      </x:c>
      <x:c r="J501" s="35" t="n">
        <x:f>I501-Results!$B$5</x:f>
        <x:v>-1.4060092449922958</x:v>
      </x:c>
      <x:c r="K501" s="35" t="n">
        <x:f>E501*J501</x:f>
        <x:v>-5.756188850453821</x:v>
      </x:c>
      <x:c r="L501" s="35" t="n">
        <x:f>E501^2</x:f>
        <x:v>16.760760302088553</x:v>
      </x:c>
      <x:c r="M501" s="35" t="n">
        <x:f>IF(Results!$B$8=0,"",K501/(Results!$B$8/Results!$B$4))</x:f>
        <x:v>-0.5523612781817852</x:v>
      </x:c>
      <x:c r="N501" s="16" t="str">
        <x:f>IF(AND(E501&gt;0,J501&gt;0),"High-High",IF(AND(E501&lt;0,J501&lt;0),"Low-Low",IF(AND(E501&gt;0,J501&lt;0),"High-Low",IF(AND(E501&lt;0,J501&gt;0),"Low-High","Near Mean"))))</x:f>
        <x:v>High-Low</x:v>
      </x:c>
    </x:row>
    <x:row r="502">
      <x:c r="A502" s="34" t="n">
        <x:f>ROW()-1</x:f>
        <x:v>501</x:v>
      </x:c>
      <x:c r="B502" s="35" t="n">
        <x:f>Data!$AG502</x:f>
        <x:v>7</x:v>
      </x:c>
      <x:c r="C502" s="35" t="n">
        <x:f>Data!$AH502</x:f>
        <x:v>501</x:v>
      </x:c>
      <x:c r="D502" s="35" t="n">
        <x:f>Data!$AI502</x:f>
        <x:v>0</x:v>
      </x:c>
      <x:c r="E502" s="35" t="n">
        <x:f>B502-Results!$B$5</x:f>
        <x:v>-4.906009244992296</x:v>
      </x:c>
      <x:c r="F502" s="35" t="n">
        <x:f>IF(A502=1,1,IF(A502=Results!$B$4,1,2))</x:f>
        <x:v>2</x:v>
      </x:c>
      <x:c r="G502" s="35" t="n">
        <x:f>IF(A502=1,"",B501)</x:f>
        <x:v>16</x:v>
      </x:c>
      <x:c r="H502" s="35" t="n">
        <x:f>IF(A502=Results!$B$4,"",B503)</x:f>
        <x:v>13</x:v>
      </x:c>
      <x:c r="I502" s="35" t="n">
        <x:f>IF(A502=1,H502,IF(A502=Results!$B$4,G502,AVERAGE(G502,H502)))</x:f>
        <x:v>14.5</x:v>
      </x:c>
      <x:c r="J502" s="35" t="n">
        <x:f>I502-Results!$B$5</x:f>
        <x:v>2.593990755007704</x:v>
      </x:c>
      <x:c r="K502" s="35" t="n">
        <x:f>E502*J502</x:f>
        <x:v>-12.726142625492342</x:v>
      </x:c>
      <x:c r="L502" s="35" t="n">
        <x:f>E502^2</x:f>
        <x:v>24.068926711949878</x:v>
      </x:c>
      <x:c r="M502" s="35" t="n">
        <x:f>IF(Results!$B$8=0,"",K502/(Results!$B$8/Results!$B$4))</x:f>
        <x:v>-1.2211948894599671</x:v>
      </x:c>
      <x:c r="N502" s="16" t="str">
        <x:f>IF(AND(E502&gt;0,J502&gt;0),"High-High",IF(AND(E502&lt;0,J502&lt;0),"Low-Low",IF(AND(E502&gt;0,J502&lt;0),"High-Low",IF(AND(E502&lt;0,J502&gt;0),"Low-High","Near Mean"))))</x:f>
        <x:v>Low-High</x:v>
      </x:c>
    </x:row>
    <x:row r="503">
      <x:c r="A503" s="34" t="n">
        <x:f>ROW()-1</x:f>
        <x:v>502</x:v>
      </x:c>
      <x:c r="B503" s="35" t="n">
        <x:f>Data!$AG503</x:f>
        <x:v>13</x:v>
      </x:c>
      <x:c r="C503" s="35" t="n">
        <x:f>Data!$AH503</x:f>
        <x:v>502</x:v>
      </x:c>
      <x:c r="D503" s="35" t="n">
        <x:f>Data!$AI503</x:f>
        <x:v>0</x:v>
      </x:c>
      <x:c r="E503" s="35" t="n">
        <x:f>B503-Results!$B$5</x:f>
        <x:v>1.0939907550077042</x:v>
      </x:c>
      <x:c r="F503" s="35" t="n">
        <x:f>IF(A503=1,1,IF(A503=Results!$B$4,1,2))</x:f>
        <x:v>2</x:v>
      </x:c>
      <x:c r="G503" s="35" t="n">
        <x:f>IF(A503=1,"",B502)</x:f>
        <x:v>7</x:v>
      </x:c>
      <x:c r="H503" s="35" t="n">
        <x:f>IF(A503=Results!$B$4,"",B504)</x:f>
        <x:v>9</x:v>
      </x:c>
      <x:c r="I503" s="35" t="n">
        <x:f>IF(A503=1,H503,IF(A503=Results!$B$4,G503,AVERAGE(G503,H503)))</x:f>
        <x:v>8</x:v>
      </x:c>
      <x:c r="J503" s="35" t="n">
        <x:f>I503-Results!$B$5</x:f>
        <x:v>-3.906009244992296</x:v>
      </x:c>
      <x:c r="K503" s="35" t="n">
        <x:f>E503*J503</x:f>
        <x:v>-4.273138002996194</x:v>
      </x:c>
      <x:c r="L503" s="35" t="n">
        <x:f>E503^2</x:f>
        <x:v>1.1968157720423265</x:v>
      </x:c>
      <x:c r="M503" s="35" t="n">
        <x:f>IF(Results!$B$8=0,"",K503/(Results!$B$8/Results!$B$4))</x:f>
        <x:v>-0.4100483897424682</x:v>
      </x:c>
      <x:c r="N503" s="16" t="str">
        <x:f>IF(AND(E503&gt;0,J503&gt;0),"High-High",IF(AND(E503&lt;0,J503&lt;0),"Low-Low",IF(AND(E503&gt;0,J503&lt;0),"High-Low",IF(AND(E503&lt;0,J503&gt;0),"Low-High","Near Mean"))))</x:f>
        <x:v>High-Low</x:v>
      </x:c>
    </x:row>
    <x:row r="504">
      <x:c r="A504" s="34" t="n">
        <x:f>ROW()-1</x:f>
        <x:v>503</x:v>
      </x:c>
      <x:c r="B504" s="35" t="n">
        <x:f>Data!$AG504</x:f>
        <x:v>9</x:v>
      </x:c>
      <x:c r="C504" s="35" t="n">
        <x:f>Data!$AH504</x:f>
        <x:v>503</x:v>
      </x:c>
      <x:c r="D504" s="35" t="n">
        <x:f>Data!$AI504</x:f>
        <x:v>0</x:v>
      </x:c>
      <x:c r="E504" s="35" t="n">
        <x:f>B504-Results!$B$5</x:f>
        <x:v>-2.906009244992296</x:v>
      </x:c>
      <x:c r="F504" s="35" t="n">
        <x:f>IF(A504=1,1,IF(A504=Results!$B$4,1,2))</x:f>
        <x:v>2</x:v>
      </x:c>
      <x:c r="G504" s="35" t="n">
        <x:f>IF(A504=1,"",B503)</x:f>
        <x:v>13</x:v>
      </x:c>
      <x:c r="H504" s="35" t="n">
        <x:f>IF(A504=Results!$B$4,"",B505)</x:f>
        <x:v>14</x:v>
      </x:c>
      <x:c r="I504" s="35" t="n">
        <x:f>IF(A504=1,H504,IF(A504=Results!$B$4,G504,AVERAGE(G504,H504)))</x:f>
        <x:v>13.5</x:v>
      </x:c>
      <x:c r="J504" s="35" t="n">
        <x:f>I504-Results!$B$5</x:f>
        <x:v>1.5939907550077042</x:v>
      </x:c>
      <x:c r="K504" s="35" t="n">
        <x:f>E504*J504</x:f>
        <x:v>-4.632151870484638</x:v>
      </x:c>
      <x:c r="L504" s="35" t="n">
        <x:f>E504^2</x:f>
        <x:v>8.444889731980693</x:v>
      </x:c>
      <x:c r="M504" s="35" t="n">
        <x:f>IF(Results!$B$8=0,"",K504/(Results!$B$8/Results!$B$4))</x:f>
        <x:v>-0.4444991980607652</x:v>
      </x:c>
      <x:c r="N504" s="16" t="str">
        <x:f>IF(AND(E504&gt;0,J504&gt;0),"High-High",IF(AND(E504&lt;0,J504&lt;0),"Low-Low",IF(AND(E504&gt;0,J504&lt;0),"High-Low",IF(AND(E504&lt;0,J504&gt;0),"Low-High","Near Mean"))))</x:f>
        <x:v>Low-High</x:v>
      </x:c>
    </x:row>
    <x:row r="505">
      <x:c r="A505" s="34" t="n">
        <x:f>ROW()-1</x:f>
        <x:v>504</x:v>
      </x:c>
      <x:c r="B505" s="35" t="n">
        <x:f>Data!$AG505</x:f>
        <x:v>14</x:v>
      </x:c>
      <x:c r="C505" s="35" t="n">
        <x:f>Data!$AH505</x:f>
        <x:v>504</x:v>
      </x:c>
      <x:c r="D505" s="35" t="n">
        <x:f>Data!$AI505</x:f>
        <x:v>0</x:v>
      </x:c>
      <x:c r="E505" s="35" t="n">
        <x:f>B505-Results!$B$5</x:f>
        <x:v>2.093990755007704</x:v>
      </x:c>
      <x:c r="F505" s="35" t="n">
        <x:f>IF(A505=1,1,IF(A505=Results!$B$4,1,2))</x:f>
        <x:v>2</x:v>
      </x:c>
      <x:c r="G505" s="35" t="n">
        <x:f>IF(A505=1,"",B504)</x:f>
        <x:v>9</x:v>
      </x:c>
      <x:c r="H505" s="35" t="n">
        <x:f>IF(A505=Results!$B$4,"",B506)</x:f>
        <x:v>13</x:v>
      </x:c>
      <x:c r="I505" s="35" t="n">
        <x:f>IF(A505=1,H505,IF(A505=Results!$B$4,G505,AVERAGE(G505,H505)))</x:f>
        <x:v>11</x:v>
      </x:c>
      <x:c r="J505" s="35" t="n">
        <x:f>I505-Results!$B$5</x:f>
        <x:v>-0.9060092449922958</x:v>
      </x:c>
      <x:c r="K505" s="35" t="n">
        <x:f>E505*J505</x:f>
        <x:v>-1.8971749829653777</x:v>
      </x:c>
      <x:c r="L505" s="35" t="n">
        <x:f>E505^2</x:f>
        <x:v>4.384797282057735</x:v>
      </x:c>
      <x:c r="M505" s="35" t="n">
        <x:f>IF(Results!$B$8=0,"",K505/(Results!$B$8/Results!$B$4))</x:f>
        <x:v>-0.18205205314670025</x:v>
      </x:c>
      <x:c r="N505" s="16" t="str">
        <x:f>IF(AND(E505&gt;0,J505&gt;0),"High-High",IF(AND(E505&lt;0,J505&lt;0),"Low-Low",IF(AND(E505&gt;0,J505&lt;0),"High-Low",IF(AND(E505&lt;0,J505&gt;0),"Low-High","Near Mean"))))</x:f>
        <x:v>High-Low</x:v>
      </x:c>
    </x:row>
    <x:row r="506">
      <x:c r="A506" s="34" t="n">
        <x:f>ROW()-1</x:f>
        <x:v>505</x:v>
      </x:c>
      <x:c r="B506" s="35" t="n">
        <x:f>Data!$AG506</x:f>
        <x:v>13</x:v>
      </x:c>
      <x:c r="C506" s="35" t="n">
        <x:f>Data!$AH506</x:f>
        <x:v>505</x:v>
      </x:c>
      <x:c r="D506" s="35" t="n">
        <x:f>Data!$AI506</x:f>
        <x:v>0</x:v>
      </x:c>
      <x:c r="E506" s="35" t="n">
        <x:f>B506-Results!$B$5</x:f>
        <x:v>1.0939907550077042</x:v>
      </x:c>
      <x:c r="F506" s="35" t="n">
        <x:f>IF(A506=1,1,IF(A506=Results!$B$4,1,2))</x:f>
        <x:v>2</x:v>
      </x:c>
      <x:c r="G506" s="35" t="n">
        <x:f>IF(A506=1,"",B505)</x:f>
        <x:v>14</x:v>
      </x:c>
      <x:c r="H506" s="35" t="n">
        <x:f>IF(A506=Results!$B$4,"",B507)</x:f>
        <x:v>11</x:v>
      </x:c>
      <x:c r="I506" s="35" t="n">
        <x:f>IF(A506=1,H506,IF(A506=Results!$B$4,G506,AVERAGE(G506,H506)))</x:f>
        <x:v>12.5</x:v>
      </x:c>
      <x:c r="J506" s="35" t="n">
        <x:f>I506-Results!$B$5</x:f>
        <x:v>0.5939907550077042</x:v>
      </x:c>
      <x:c r="K506" s="35" t="n">
        <x:f>E506*J506</x:f>
        <x:v>0.6498203945384745</x:v>
      </x:c>
      <x:c r="L506" s="35" t="n">
        <x:f>E506^2</x:f>
        <x:v>1.1968157720423265</x:v>
      </x:c>
      <x:c r="M506" s="35" t="n">
        <x:f>IF(Results!$B$8=0,"",K506/(Results!$B$8/Results!$B$4))</x:f>
        <x:v>0.062356471102848726</x:v>
      </x:c>
      <x:c r="N506" s="16" t="str">
        <x:f>IF(AND(E506&gt;0,J506&gt;0),"High-High",IF(AND(E506&lt;0,J506&lt;0),"Low-Low",IF(AND(E506&gt;0,J506&lt;0),"High-Low",IF(AND(E506&lt;0,J506&gt;0),"Low-High","Near Mean"))))</x:f>
        <x:v>High-High</x:v>
      </x:c>
    </x:row>
    <x:row r="507">
      <x:c r="A507" s="34" t="n">
        <x:f>ROW()-1</x:f>
        <x:v>506</x:v>
      </x:c>
      <x:c r="B507" s="35" t="n">
        <x:f>Data!$AG507</x:f>
        <x:v>11</x:v>
      </x:c>
      <x:c r="C507" s="35" t="n">
        <x:f>Data!$AH507</x:f>
        <x:v>506</x:v>
      </x:c>
      <x:c r="D507" s="35" t="n">
        <x:f>Data!$AI507</x:f>
        <x:v>0</x:v>
      </x:c>
      <x:c r="E507" s="35" t="n">
        <x:f>B507-Results!$B$5</x:f>
        <x:v>-0.9060092449922958</x:v>
      </x:c>
      <x:c r="F507" s="35" t="n">
        <x:f>IF(A507=1,1,IF(A507=Results!$B$4,1,2))</x:f>
        <x:v>2</x:v>
      </x:c>
      <x:c r="G507" s="35" t="n">
        <x:f>IF(A507=1,"",B506)</x:f>
        <x:v>13</x:v>
      </x:c>
      <x:c r="H507" s="35" t="n">
        <x:f>IF(A507=Results!$B$4,"",B508)</x:f>
        <x:v>10</x:v>
      </x:c>
      <x:c r="I507" s="35" t="n">
        <x:f>IF(A507=1,H507,IF(A507=Results!$B$4,G507,AVERAGE(G507,H507)))</x:f>
        <x:v>11.5</x:v>
      </x:c>
      <x:c r="J507" s="35" t="n">
        <x:f>I507-Results!$B$5</x:f>
        <x:v>-0.40600924499229585</x:v>
      </x:c>
      <x:c r="K507" s="35" t="n">
        <x:f>E507*J507</x:f>
        <x:v>0.36784812951536205</x:v>
      </x:c>
      <x:c r="L507" s="35" t="n">
        <x:f>E507^2</x:f>
        <x:v>0.82085275201151</x:v>
      </x:c>
      <x:c r="M507" s="35" t="n">
        <x:f>IF(Results!$B$8=0,"",K507/(Results!$B$8/Results!$B$4))</x:f>
        <x:v>0.0352985401060747</x:v>
      </x:c>
      <x:c r="N507" s="16" t="str">
        <x:f>IF(AND(E507&gt;0,J507&gt;0),"High-High",IF(AND(E507&lt;0,J507&lt;0),"Low-Low",IF(AND(E507&gt;0,J507&lt;0),"High-Low",IF(AND(E507&lt;0,J507&gt;0),"Low-High","Near Mean"))))</x:f>
        <x:v>Low-Low</x:v>
      </x:c>
    </x:row>
    <x:row r="508">
      <x:c r="A508" s="34" t="n">
        <x:f>ROW()-1</x:f>
        <x:v>507</x:v>
      </x:c>
      <x:c r="B508" s="35" t="n">
        <x:f>Data!$AG508</x:f>
        <x:v>10</x:v>
      </x:c>
      <x:c r="C508" s="35" t="n">
        <x:f>Data!$AH508</x:f>
        <x:v>507</x:v>
      </x:c>
      <x:c r="D508" s="35" t="n">
        <x:f>Data!$AI508</x:f>
        <x:v>0</x:v>
      </x:c>
      <x:c r="E508" s="35" t="n">
        <x:f>B508-Results!$B$5</x:f>
        <x:v>-1.9060092449922958</x:v>
      </x:c>
      <x:c r="F508" s="35" t="n">
        <x:f>IF(A508=1,1,IF(A508=Results!$B$4,1,2))</x:f>
        <x:v>2</x:v>
      </x:c>
      <x:c r="G508" s="35" t="n">
        <x:f>IF(A508=1,"",B507)</x:f>
        <x:v>11</x:v>
      </x:c>
      <x:c r="H508" s="35" t="n">
        <x:f>IF(A508=Results!$B$4,"",B509)</x:f>
        <x:v>10</x:v>
      </x:c>
      <x:c r="I508" s="35" t="n">
        <x:f>IF(A508=1,H508,IF(A508=Results!$B$4,G508,AVERAGE(G508,H508)))</x:f>
        <x:v>10.5</x:v>
      </x:c>
      <x:c r="J508" s="35" t="n">
        <x:f>I508-Results!$B$5</x:f>
        <x:v>-1.4060092449922958</x:v>
      </x:c>
      <x:c r="K508" s="35" t="n">
        <x:f>E508*J508</x:f>
        <x:v>2.6798666194999536</x:v>
      </x:c>
      <x:c r="L508" s="35" t="n">
        <x:f>E508^2</x:f>
        <x:v>3.6328712419961016</x:v>
      </x:c>
      <x:c r="M508" s="35" t="n">
        <x:f>IF(Results!$B$8=0,"",K508/(Results!$B$8/Results!$B$4))</x:f>
        <x:v>0.25715878852497864</x:v>
      </x:c>
      <x:c r="N508" s="16" t="str">
        <x:f>IF(AND(E508&gt;0,J508&gt;0),"High-High",IF(AND(E508&lt;0,J508&lt;0),"Low-Low",IF(AND(E508&gt;0,J508&lt;0),"High-Low",IF(AND(E508&lt;0,J508&gt;0),"Low-High","Near Mean"))))</x:f>
        <x:v>Low-Low</x:v>
      </x:c>
    </x:row>
    <x:row r="509">
      <x:c r="A509" s="34" t="n">
        <x:f>ROW()-1</x:f>
        <x:v>508</x:v>
      </x:c>
      <x:c r="B509" s="35" t="n">
        <x:f>Data!$AG509</x:f>
        <x:v>10</x:v>
      </x:c>
      <x:c r="C509" s="35" t="n">
        <x:f>Data!$AH509</x:f>
        <x:v>508</x:v>
      </x:c>
      <x:c r="D509" s="35" t="n">
        <x:f>Data!$AI509</x:f>
        <x:v>0</x:v>
      </x:c>
      <x:c r="E509" s="35" t="n">
        <x:f>B509-Results!$B$5</x:f>
        <x:v>-1.9060092449922958</x:v>
      </x:c>
      <x:c r="F509" s="35" t="n">
        <x:f>IF(A509=1,1,IF(A509=Results!$B$4,1,2))</x:f>
        <x:v>2</x:v>
      </x:c>
      <x:c r="G509" s="35" t="n">
        <x:f>IF(A509=1,"",B508)</x:f>
        <x:v>10</x:v>
      </x:c>
      <x:c r="H509" s="35" t="n">
        <x:f>IF(A509=Results!$B$4,"",B510)</x:f>
        <x:v>9</x:v>
      </x:c>
      <x:c r="I509" s="35" t="n">
        <x:f>IF(A509=1,H509,IF(A509=Results!$B$4,G509,AVERAGE(G509,H509)))</x:f>
        <x:v>9.5</x:v>
      </x:c>
      <x:c r="J509" s="35" t="n">
        <x:f>I509-Results!$B$5</x:f>
        <x:v>-2.406009244992296</x:v>
      </x:c>
      <x:c r="K509" s="35" t="n">
        <x:f>E509*J509</x:f>
        <x:v>4.58587586449225</x:v>
      </x:c>
      <x:c r="L509" s="35" t="n">
        <x:f>E509^2</x:f>
        <x:v>3.6328712419961016</x:v>
      </x:c>
      <x:c r="M509" s="35" t="n">
        <x:f>IF(Results!$B$8=0,"",K509/(Results!$B$8/Results!$B$4))</x:f>
        <x:v>0.44005857345945665</x:v>
      </x:c>
      <x:c r="N509" s="16" t="str">
        <x:f>IF(AND(E509&gt;0,J509&gt;0),"High-High",IF(AND(E509&lt;0,J509&lt;0),"Low-Low",IF(AND(E509&gt;0,J509&lt;0),"High-Low",IF(AND(E509&lt;0,J509&gt;0),"Low-High","Near Mean"))))</x:f>
        <x:v>Low-Low</x:v>
      </x:c>
    </x:row>
    <x:row r="510">
      <x:c r="A510" s="34" t="n">
        <x:f>ROW()-1</x:f>
        <x:v>509</x:v>
      </x:c>
      <x:c r="B510" s="35" t="n">
        <x:f>Data!$AG510</x:f>
        <x:v>9</x:v>
      </x:c>
      <x:c r="C510" s="35" t="n">
        <x:f>Data!$AH510</x:f>
        <x:v>509</x:v>
      </x:c>
      <x:c r="D510" s="35" t="n">
        <x:f>Data!$AI510</x:f>
        <x:v>0</x:v>
      </x:c>
      <x:c r="E510" s="35" t="n">
        <x:f>B510-Results!$B$5</x:f>
        <x:v>-2.906009244992296</x:v>
      </x:c>
      <x:c r="F510" s="35" t="n">
        <x:f>IF(A510=1,1,IF(A510=Results!$B$4,1,2))</x:f>
        <x:v>2</x:v>
      </x:c>
      <x:c r="G510" s="35" t="n">
        <x:f>IF(A510=1,"",B509)</x:f>
        <x:v>10</x:v>
      </x:c>
      <x:c r="H510" s="35" t="n">
        <x:f>IF(A510=Results!$B$4,"",B511)</x:f>
        <x:v>18</x:v>
      </x:c>
      <x:c r="I510" s="35" t="n">
        <x:f>IF(A510=1,H510,IF(A510=Results!$B$4,G510,AVERAGE(G510,H510)))</x:f>
        <x:v>14</x:v>
      </x:c>
      <x:c r="J510" s="35" t="n">
        <x:f>I510-Results!$B$5</x:f>
        <x:v>2.093990755007704</x:v>
      </x:c>
      <x:c r="K510" s="35" t="n">
        <x:f>E510*J510</x:f>
        <x:v>-6.0851564929807855</x:v>
      </x:c>
      <x:c r="L510" s="35" t="n">
        <x:f>E510^2</x:f>
        <x:v>8.444889731980693</x:v>
      </x:c>
      <x:c r="M510" s="35" t="n">
        <x:f>IF(Results!$B$8=0,"",K510/(Results!$B$8/Results!$B$4))</x:f>
        <x:v>-0.5839288643446882</x:v>
      </x:c>
      <x:c r="N510" s="16" t="str">
        <x:f>IF(AND(E510&gt;0,J510&gt;0),"High-High",IF(AND(E510&lt;0,J510&lt;0),"Low-Low",IF(AND(E510&gt;0,J510&lt;0),"High-Low",IF(AND(E510&lt;0,J510&gt;0),"Low-High","Near Mean"))))</x:f>
        <x:v>Low-High</x:v>
      </x:c>
    </x:row>
    <x:row r="511">
      <x:c r="A511" s="34" t="n">
        <x:f>ROW()-1</x:f>
        <x:v>510</x:v>
      </x:c>
      <x:c r="B511" s="35" t="n">
        <x:f>Data!$AG511</x:f>
        <x:v>18</x:v>
      </x:c>
      <x:c r="C511" s="35" t="n">
        <x:f>Data!$AH511</x:f>
        <x:v>510</x:v>
      </x:c>
      <x:c r="D511" s="35" t="n">
        <x:f>Data!$AI511</x:f>
        <x:v>0</x:v>
      </x:c>
      <x:c r="E511" s="35" t="n">
        <x:f>B511-Results!$B$5</x:f>
        <x:v>6.093990755007704</x:v>
      </x:c>
      <x:c r="F511" s="35" t="n">
        <x:f>IF(A511=1,1,IF(A511=Results!$B$4,1,2))</x:f>
        <x:v>2</x:v>
      </x:c>
      <x:c r="G511" s="35" t="n">
        <x:f>IF(A511=1,"",B510)</x:f>
        <x:v>9</x:v>
      </x:c>
      <x:c r="H511" s="35" t="n">
        <x:f>IF(A511=Results!$B$4,"",B512)</x:f>
        <x:v>17</x:v>
      </x:c>
      <x:c r="I511" s="35" t="n">
        <x:f>IF(A511=1,H511,IF(A511=Results!$B$4,G511,AVERAGE(G511,H511)))</x:f>
        <x:v>13</x:v>
      </x:c>
      <x:c r="J511" s="35" t="n">
        <x:f>I511-Results!$B$5</x:f>
        <x:v>1.0939907550077042</x:v>
      </x:c>
      <x:c r="K511" s="35" t="n">
        <x:f>E511*J511</x:f>
        <x:v>6.666769547080848</x:v>
      </x:c>
      <x:c r="L511" s="35" t="n">
        <x:f>E511^2</x:f>
        <x:v>37.136723322119366</x:v>
      </x:c>
      <x:c r="M511" s="35" t="n">
        <x:f>IF(Results!$B$8=0,"",K511/(Results!$B$8/Results!$B$4))</x:f>
        <x:v>0.6397401899137918</x:v>
      </x:c>
      <x:c r="N511" s="16" t="str">
        <x:f>IF(AND(E511&gt;0,J511&gt;0),"High-High",IF(AND(E511&lt;0,J511&lt;0),"Low-Low",IF(AND(E511&gt;0,J511&lt;0),"High-Low",IF(AND(E511&lt;0,J511&gt;0),"Low-High","Near Mean"))))</x:f>
        <x:v>High-High</x:v>
      </x:c>
    </x:row>
    <x:row r="512">
      <x:c r="A512" s="34" t="n">
        <x:f>ROW()-1</x:f>
        <x:v>511</x:v>
      </x:c>
      <x:c r="B512" s="35" t="n">
        <x:f>Data!$AG512</x:f>
        <x:v>17</x:v>
      </x:c>
      <x:c r="C512" s="35" t="n">
        <x:f>Data!$AH512</x:f>
        <x:v>511</x:v>
      </x:c>
      <x:c r="D512" s="35" t="n">
        <x:f>Data!$AI512</x:f>
        <x:v>0</x:v>
      </x:c>
      <x:c r="E512" s="35" t="n">
        <x:f>B512-Results!$B$5</x:f>
        <x:v>5.093990755007704</x:v>
      </x:c>
      <x:c r="F512" s="35" t="n">
        <x:f>IF(A512=1,1,IF(A512=Results!$B$4,1,2))</x:f>
        <x:v>2</x:v>
      </x:c>
      <x:c r="G512" s="35" t="n">
        <x:f>IF(A512=1,"",B511)</x:f>
        <x:v>18</x:v>
      </x:c>
      <x:c r="H512" s="35" t="n">
        <x:f>IF(A512=Results!$B$4,"",B513)</x:f>
        <x:v>10</x:v>
      </x:c>
      <x:c r="I512" s="35" t="n">
        <x:f>IF(A512=1,H512,IF(A512=Results!$B$4,G512,AVERAGE(G512,H512)))</x:f>
        <x:v>14</x:v>
      </x:c>
      <x:c r="J512" s="35" t="n">
        <x:f>I512-Results!$B$5</x:f>
        <x:v>2.093990755007704</x:v>
      </x:c>
      <x:c r="K512" s="35" t="n">
        <x:f>E512*J512</x:f>
        <x:v>10.666769547080847</x:v>
      </x:c>
      <x:c r="L512" s="35" t="n">
        <x:f>E512^2</x:f>
        <x:v>25.94874181210396</x:v>
      </x:c>
      <x:c r="M512" s="35" t="n">
        <x:f>IF(Results!$B$8=0,"",K512/(Results!$B$8/Results!$B$4))</x:f>
        <x:v>1.0235783804472636</x:v>
      </x:c>
      <x:c r="N512" s="16" t="str">
        <x:f>IF(AND(E512&gt;0,J512&gt;0),"High-High",IF(AND(E512&lt;0,J512&lt;0),"Low-Low",IF(AND(E512&gt;0,J512&lt;0),"High-Low",IF(AND(E512&lt;0,J512&gt;0),"Low-High","Near Mean"))))</x:f>
        <x:v>High-High</x:v>
      </x:c>
    </x:row>
    <x:row r="513">
      <x:c r="A513" s="34" t="n">
        <x:f>ROW()-1</x:f>
        <x:v>512</x:v>
      </x:c>
      <x:c r="B513" s="35" t="n">
        <x:f>Data!$AG513</x:f>
        <x:v>10</x:v>
      </x:c>
      <x:c r="C513" s="35" t="n">
        <x:f>Data!$AH513</x:f>
        <x:v>512</x:v>
      </x:c>
      <x:c r="D513" s="35" t="n">
        <x:f>Data!$AI513</x:f>
        <x:v>0</x:v>
      </x:c>
      <x:c r="E513" s="35" t="n">
        <x:f>B513-Results!$B$5</x:f>
        <x:v>-1.9060092449922958</x:v>
      </x:c>
      <x:c r="F513" s="35" t="n">
        <x:f>IF(A513=1,1,IF(A513=Results!$B$4,1,2))</x:f>
        <x:v>2</x:v>
      </x:c>
      <x:c r="G513" s="35" t="n">
        <x:f>IF(A513=1,"",B512)</x:f>
        <x:v>17</x:v>
      </x:c>
      <x:c r="H513" s="35" t="n">
        <x:f>IF(A513=Results!$B$4,"",B514)</x:f>
        <x:v>7</x:v>
      </x:c>
      <x:c r="I513" s="35" t="n">
        <x:f>IF(A513=1,H513,IF(A513=Results!$B$4,G513,AVERAGE(G513,H513)))</x:f>
        <x:v>12</x:v>
      </x:c>
      <x:c r="J513" s="35" t="n">
        <x:f>I513-Results!$B$5</x:f>
        <x:v>0.09399075500770415</x:v>
      </x:c>
      <x:c r="K513" s="35" t="n">
        <x:f>E513*J513</x:f>
        <x:v>-0.17914724798849005</x:v>
      </x:c>
      <x:c r="L513" s="35" t="n">
        <x:f>E513^2</x:f>
        <x:v>3.6328712419961016</x:v>
      </x:c>
      <x:c r="M513" s="35" t="n">
        <x:f>IF(Results!$B$8=0,"",K513/(Results!$B$8/Results!$B$4))</x:f>
        <x:v>-0.017190888876738298</x:v>
      </x:c>
      <x:c r="N513" s="16" t="str">
        <x:f>IF(AND(E513&gt;0,J513&gt;0),"High-High",IF(AND(E513&lt;0,J513&lt;0),"Low-Low",IF(AND(E513&gt;0,J513&lt;0),"High-Low",IF(AND(E513&lt;0,J513&gt;0),"Low-High","Near Mean"))))</x:f>
        <x:v>Low-High</x:v>
      </x:c>
    </x:row>
    <x:row r="514">
      <x:c r="A514" s="34" t="n">
        <x:f>ROW()-1</x:f>
        <x:v>513</x:v>
      </x:c>
      <x:c r="B514" s="35" t="n">
        <x:f>Data!$AG514</x:f>
        <x:v>7</x:v>
      </x:c>
      <x:c r="C514" s="35" t="n">
        <x:f>Data!$AH514</x:f>
        <x:v>513</x:v>
      </x:c>
      <x:c r="D514" s="35" t="n">
        <x:f>Data!$AI514</x:f>
        <x:v>0</x:v>
      </x:c>
      <x:c r="E514" s="35" t="n">
        <x:f>B514-Results!$B$5</x:f>
        <x:v>-4.906009244992296</x:v>
      </x:c>
      <x:c r="F514" s="35" t="n">
        <x:f>IF(A514=1,1,IF(A514=Results!$B$4,1,2))</x:f>
        <x:v>2</x:v>
      </x:c>
      <x:c r="G514" s="35" t="n">
        <x:f>IF(A514=1,"",B513)</x:f>
        <x:v>10</x:v>
      </x:c>
      <x:c r="H514" s="35" t="n">
        <x:f>IF(A514=Results!$B$4,"",B515)</x:f>
        <x:v>8</x:v>
      </x:c>
      <x:c r="I514" s="35" t="n">
        <x:f>IF(A514=1,H514,IF(A514=Results!$B$4,G514,AVERAGE(G514,H514)))</x:f>
        <x:v>9</x:v>
      </x:c>
      <x:c r="J514" s="35" t="n">
        <x:f>I514-Results!$B$5</x:f>
        <x:v>-2.906009244992296</x:v>
      </x:c>
      <x:c r="K514" s="35" t="n">
        <x:f>E514*J514</x:f>
        <x:v>14.256908221965285</x:v>
      </x:c>
      <x:c r="L514" s="35" t="n">
        <x:f>E514^2</x:f>
        <x:v>24.068926711949878</x:v>
      </x:c>
      <x:c r="M514" s="35" t="n">
        <x:f>IF(Results!$B$8=0,"",K514/(Results!$B$8/Results!$B$4))</x:f>
        <x:v>1.3680864636302335</x:v>
      </x:c>
      <x:c r="N514" s="16" t="str">
        <x:f>IF(AND(E514&gt;0,J514&gt;0),"High-High",IF(AND(E514&lt;0,J514&lt;0),"Low-Low",IF(AND(E514&gt;0,J514&lt;0),"High-Low",IF(AND(E514&lt;0,J514&gt;0),"Low-High","Near Mean"))))</x:f>
        <x:v>Low-Low</x:v>
      </x:c>
    </x:row>
    <x:row r="515">
      <x:c r="A515" s="34" t="n">
        <x:f>ROW()-1</x:f>
        <x:v>514</x:v>
      </x:c>
      <x:c r="B515" s="35" t="n">
        <x:f>Data!$AG515</x:f>
        <x:v>8</x:v>
      </x:c>
      <x:c r="C515" s="35" t="n">
        <x:f>Data!$AH515</x:f>
        <x:v>514</x:v>
      </x:c>
      <x:c r="D515" s="35" t="n">
        <x:f>Data!$AI515</x:f>
        <x:v>0</x:v>
      </x:c>
      <x:c r="E515" s="35" t="n">
        <x:f>B515-Results!$B$5</x:f>
        <x:v>-3.906009244992296</x:v>
      </x:c>
      <x:c r="F515" s="35" t="n">
        <x:f>IF(A515=1,1,IF(A515=Results!$B$4,1,2))</x:f>
        <x:v>2</x:v>
      </x:c>
      <x:c r="G515" s="35" t="n">
        <x:f>IF(A515=1,"",B514)</x:f>
        <x:v>7</x:v>
      </x:c>
      <x:c r="H515" s="35" t="n">
        <x:f>IF(A515=Results!$B$4,"",B516)</x:f>
        <x:v>7</x:v>
      </x:c>
      <x:c r="I515" s="35" t="n">
        <x:f>IF(A515=1,H515,IF(A515=Results!$B$4,G515,AVERAGE(G515,H515)))</x:f>
        <x:v>7</x:v>
      </x:c>
      <x:c r="J515" s="35" t="n">
        <x:f>I515-Results!$B$5</x:f>
        <x:v>-4.906009244992296</x:v>
      </x:c>
      <x:c r="K515" s="35" t="n">
        <x:f>E515*J515</x:f>
        <x:v>19.16291746695758</x:v>
      </x:c>
      <x:c r="L515" s="35" t="n">
        <x:f>E515^2</x:f>
        <x:v>15.256908221965285</x:v>
      </x:c>
      <x:c r="M515" s="35" t="n">
        <x:f>IF(Results!$B$8=0,"",K515/(Results!$B$8/Results!$B$4))</x:f>
        <x:v>1.8388648914648154</x:v>
      </x:c>
      <x:c r="N515" s="16" t="str">
        <x:f>IF(AND(E515&gt;0,J515&gt;0),"High-High",IF(AND(E515&lt;0,J515&lt;0),"Low-Low",IF(AND(E515&gt;0,J515&lt;0),"High-Low",IF(AND(E515&lt;0,J515&gt;0),"Low-High","Near Mean"))))</x:f>
        <x:v>Low-Low</x:v>
      </x:c>
    </x:row>
    <x:row r="516">
      <x:c r="A516" s="34" t="n">
        <x:f>ROW()-1</x:f>
        <x:v>515</x:v>
      </x:c>
      <x:c r="B516" s="35" t="n">
        <x:f>Data!$AG516</x:f>
        <x:v>7</x:v>
      </x:c>
      <x:c r="C516" s="35" t="n">
        <x:f>Data!$AH516</x:f>
        <x:v>515</x:v>
      </x:c>
      <x:c r="D516" s="35" t="n">
        <x:f>Data!$AI516</x:f>
        <x:v>0</x:v>
      </x:c>
      <x:c r="E516" s="35" t="n">
        <x:f>B516-Results!$B$5</x:f>
        <x:v>-4.906009244992296</x:v>
      </x:c>
      <x:c r="F516" s="35" t="n">
        <x:f>IF(A516=1,1,IF(A516=Results!$B$4,1,2))</x:f>
        <x:v>2</x:v>
      </x:c>
      <x:c r="G516" s="35" t="n">
        <x:f>IF(A516=1,"",B515)</x:f>
        <x:v>8</x:v>
      </x:c>
      <x:c r="H516" s="35" t="n">
        <x:f>IF(A516=Results!$B$4,"",B517)</x:f>
        <x:v>10</x:v>
      </x:c>
      <x:c r="I516" s="35" t="n">
        <x:f>IF(A516=1,H516,IF(A516=Results!$B$4,G516,AVERAGE(G516,H516)))</x:f>
        <x:v>9</x:v>
      </x:c>
      <x:c r="J516" s="35" t="n">
        <x:f>I516-Results!$B$5</x:f>
        <x:v>-2.906009244992296</x:v>
      </x:c>
      <x:c r="K516" s="35" t="n">
        <x:f>E516*J516</x:f>
        <x:v>14.256908221965285</x:v>
      </x:c>
      <x:c r="L516" s="35" t="n">
        <x:f>E516^2</x:f>
        <x:v>24.068926711949878</x:v>
      </x:c>
      <x:c r="M516" s="35" t="n">
        <x:f>IF(Results!$B$8=0,"",K516/(Results!$B$8/Results!$B$4))</x:f>
        <x:v>1.3680864636302335</x:v>
      </x:c>
      <x:c r="N516" s="16" t="str">
        <x:f>IF(AND(E516&gt;0,J516&gt;0),"High-High",IF(AND(E516&lt;0,J516&lt;0),"Low-Low",IF(AND(E516&gt;0,J516&lt;0),"High-Low",IF(AND(E516&lt;0,J516&gt;0),"Low-High","Near Mean"))))</x:f>
        <x:v>Low-Low</x:v>
      </x:c>
    </x:row>
    <x:row r="517">
      <x:c r="A517" s="34" t="n">
        <x:f>ROW()-1</x:f>
        <x:v>516</x:v>
      </x:c>
      <x:c r="B517" s="35" t="n">
        <x:f>Data!$AG517</x:f>
        <x:v>10</x:v>
      </x:c>
      <x:c r="C517" s="35" t="n">
        <x:f>Data!$AH517</x:f>
        <x:v>516</x:v>
      </x:c>
      <x:c r="D517" s="35" t="n">
        <x:f>Data!$AI517</x:f>
        <x:v>0</x:v>
      </x:c>
      <x:c r="E517" s="35" t="n">
        <x:f>B517-Results!$B$5</x:f>
        <x:v>-1.9060092449922958</x:v>
      </x:c>
      <x:c r="F517" s="35" t="n">
        <x:f>IF(A517=1,1,IF(A517=Results!$B$4,1,2))</x:f>
        <x:v>2</x:v>
      </x:c>
      <x:c r="G517" s="35" t="n">
        <x:f>IF(A517=1,"",B516)</x:f>
        <x:v>7</x:v>
      </x:c>
      <x:c r="H517" s="35" t="n">
        <x:f>IF(A517=Results!$B$4,"",B518)</x:f>
        <x:v>16</x:v>
      </x:c>
      <x:c r="I517" s="35" t="n">
        <x:f>IF(A517=1,H517,IF(A517=Results!$B$4,G517,AVERAGE(G517,H517)))</x:f>
        <x:v>11.5</x:v>
      </x:c>
      <x:c r="J517" s="35" t="n">
        <x:f>I517-Results!$B$5</x:f>
        <x:v>-0.40600924499229585</x:v>
      </x:c>
      <x:c r="K517" s="35" t="n">
        <x:f>E517*J517</x:f>
        <x:v>0.7738573745076579</x:v>
      </x:c>
      <x:c r="L517" s="35" t="n">
        <x:f>E517^2</x:f>
        <x:v>3.6328712419961016</x:v>
      </x:c>
      <x:c r="M517" s="35" t="n">
        <x:f>IF(Results!$B$8=0,"",K517/(Results!$B$8/Results!$B$4))</x:f>
        <x:v>0.0742590035905007</x:v>
      </x:c>
      <x:c r="N517" s="16" t="str">
        <x:f>IF(AND(E517&gt;0,J517&gt;0),"High-High",IF(AND(E517&lt;0,J517&lt;0),"Low-Low",IF(AND(E517&gt;0,J517&lt;0),"High-Low",IF(AND(E517&lt;0,J517&gt;0),"Low-High","Near Mean"))))</x:f>
        <x:v>Low-Low</x:v>
      </x:c>
    </x:row>
    <x:row r="518">
      <x:c r="A518" s="34" t="n">
        <x:f>ROW()-1</x:f>
        <x:v>517</x:v>
      </x:c>
      <x:c r="B518" s="35" t="n">
        <x:f>Data!$AG518</x:f>
        <x:v>16</x:v>
      </x:c>
      <x:c r="C518" s="35" t="n">
        <x:f>Data!$AH518</x:f>
        <x:v>517</x:v>
      </x:c>
      <x:c r="D518" s="35" t="n">
        <x:f>Data!$AI518</x:f>
        <x:v>0</x:v>
      </x:c>
      <x:c r="E518" s="35" t="n">
        <x:f>B518-Results!$B$5</x:f>
        <x:v>4.093990755007704</x:v>
      </x:c>
      <x:c r="F518" s="35" t="n">
        <x:f>IF(A518=1,1,IF(A518=Results!$B$4,1,2))</x:f>
        <x:v>2</x:v>
      </x:c>
      <x:c r="G518" s="35" t="n">
        <x:f>IF(A518=1,"",B517)</x:f>
        <x:v>10</x:v>
      </x:c>
      <x:c r="H518" s="35" t="n">
        <x:f>IF(A518=Results!$B$4,"",B519)</x:f>
        <x:v>15</x:v>
      </x:c>
      <x:c r="I518" s="35" t="n">
        <x:f>IF(A518=1,H518,IF(A518=Results!$B$4,G518,AVERAGE(G518,H518)))</x:f>
        <x:v>12.5</x:v>
      </x:c>
      <x:c r="J518" s="35" t="n">
        <x:f>I518-Results!$B$5</x:f>
        <x:v>0.5939907550077042</x:v>
      </x:c>
      <x:c r="K518" s="35" t="n">
        <x:f>E518*J518</x:f>
        <x:v>2.431792659561587</x:v>
      </x:c>
      <x:c r="L518" s="35" t="n">
        <x:f>E518^2</x:f>
        <x:v>16.760760302088553</x:v>
      </x:c>
      <x:c r="M518" s="35" t="n">
        <x:f>IF(Results!$B$8=0,"",K518/(Results!$B$8/Results!$B$4))</x:f>
        <x:v>0.23335372354967474</x:v>
      </x:c>
      <x:c r="N518" s="16" t="str">
        <x:f>IF(AND(E518&gt;0,J518&gt;0),"High-High",IF(AND(E518&lt;0,J518&lt;0),"Low-Low",IF(AND(E518&gt;0,J518&lt;0),"High-Low",IF(AND(E518&lt;0,J518&gt;0),"Low-High","Near Mean"))))</x:f>
        <x:v>High-High</x:v>
      </x:c>
    </x:row>
    <x:row r="519">
      <x:c r="A519" s="34" t="n">
        <x:f>ROW()-1</x:f>
        <x:v>518</x:v>
      </x:c>
      <x:c r="B519" s="35" t="n">
        <x:f>Data!$AG519</x:f>
        <x:v>15</x:v>
      </x:c>
      <x:c r="C519" s="35" t="n">
        <x:f>Data!$AH519</x:f>
        <x:v>518</x:v>
      </x:c>
      <x:c r="D519" s="35" t="n">
        <x:f>Data!$AI519</x:f>
        <x:v>0</x:v>
      </x:c>
      <x:c r="E519" s="35" t="n">
        <x:f>B519-Results!$B$5</x:f>
        <x:v>3.093990755007704</x:v>
      </x:c>
      <x:c r="F519" s="35" t="n">
        <x:f>IF(A519=1,1,IF(A519=Results!$B$4,1,2))</x:f>
        <x:v>2</x:v>
      </x:c>
      <x:c r="G519" s="35" t="n">
        <x:f>IF(A519=1,"",B518)</x:f>
        <x:v>16</x:v>
      </x:c>
      <x:c r="H519" s="35" t="n">
        <x:f>IF(A519=Results!$B$4,"",B520)</x:f>
        <x:v>8</x:v>
      </x:c>
      <x:c r="I519" s="35" t="n">
        <x:f>IF(A519=1,H519,IF(A519=Results!$B$4,G519,AVERAGE(G519,H519)))</x:f>
        <x:v>12</x:v>
      </x:c>
      <x:c r="J519" s="35" t="n">
        <x:f>I519-Results!$B$5</x:f>
        <x:v>0.09399075500770415</x:v>
      </x:c>
      <x:c r="K519" s="35" t="n">
        <x:f>E519*J519</x:f>
        <x:v>0.29080652705003074</x:v>
      </x:c>
      <x:c r="L519" s="35" t="n">
        <x:f>E519^2</x:f>
        <x:v>9.572778792073143</x:v>
      </x:c>
      <x:c r="M519" s="35" t="n">
        <x:f>IF(Results!$B$8=0,"",K519/(Results!$B$8/Results!$B$4))</x:f>
        <x:v>0.02790566278455174</x:v>
      </x:c>
      <x:c r="N519" s="16" t="str">
        <x:f>IF(AND(E519&gt;0,J519&gt;0),"High-High",IF(AND(E519&lt;0,J519&lt;0),"Low-Low",IF(AND(E519&gt;0,J519&lt;0),"High-Low",IF(AND(E519&lt;0,J519&gt;0),"Low-High","Near Mean"))))</x:f>
        <x:v>High-High</x:v>
      </x:c>
    </x:row>
    <x:row r="520">
      <x:c r="A520" s="34" t="n">
        <x:f>ROW()-1</x:f>
        <x:v>519</x:v>
      </x:c>
      <x:c r="B520" s="35" t="n">
        <x:f>Data!$AG520</x:f>
        <x:v>8</x:v>
      </x:c>
      <x:c r="C520" s="35" t="n">
        <x:f>Data!$AH520</x:f>
        <x:v>519</x:v>
      </x:c>
      <x:c r="D520" s="35" t="n">
        <x:f>Data!$AI520</x:f>
        <x:v>0</x:v>
      </x:c>
      <x:c r="E520" s="35" t="n">
        <x:f>B520-Results!$B$5</x:f>
        <x:v>-3.906009244992296</x:v>
      </x:c>
      <x:c r="F520" s="35" t="n">
        <x:f>IF(A520=1,1,IF(A520=Results!$B$4,1,2))</x:f>
        <x:v>2</x:v>
      </x:c>
      <x:c r="G520" s="35" t="n">
        <x:f>IF(A520=1,"",B519)</x:f>
        <x:v>15</x:v>
      </x:c>
      <x:c r="H520" s="35" t="n">
        <x:f>IF(A520=Results!$B$4,"",B521)</x:f>
        <x:v>0</x:v>
      </x:c>
      <x:c r="I520" s="35" t="n">
        <x:f>IF(A520=1,H520,IF(A520=Results!$B$4,G520,AVERAGE(G520,H520)))</x:f>
        <x:v>7.5</x:v>
      </x:c>
      <x:c r="J520" s="35" t="n">
        <x:f>I520-Results!$B$5</x:f>
        <x:v>-4.406009244992296</x:v>
      </x:c>
      <x:c r="K520" s="35" t="n">
        <x:f>E520*J520</x:f>
        <x:v>17.20991284446143</x:v>
      </x:c>
      <x:c r="L520" s="35" t="n">
        <x:f>E520^2</x:f>
        <x:v>15.256908221965285</x:v>
      </x:c>
      <x:c r="M520" s="35" t="n">
        <x:f>IF(Results!$B$8=0,"",K520/(Results!$B$8/Results!$B$4))</x:f>
        <x:v>1.6514554513642083</x:v>
      </x:c>
      <x:c r="N520" s="16" t="str">
        <x:f>IF(AND(E520&gt;0,J520&gt;0),"High-High",IF(AND(E520&lt;0,J520&lt;0),"Low-Low",IF(AND(E520&gt;0,J520&lt;0),"High-Low",IF(AND(E520&lt;0,J520&gt;0),"Low-High","Near Mean"))))</x:f>
        <x:v>Low-Low</x:v>
      </x:c>
    </x:row>
    <x:row r="521">
      <x:c r="A521" s="34" t="n">
        <x:f>ROW()-1</x:f>
        <x:v>520</x:v>
      </x:c>
      <x:c r="B521" s="35" t="n">
        <x:f>Data!$AG521</x:f>
        <x:v>0</x:v>
      </x:c>
      <x:c r="C521" s="35" t="n">
        <x:f>Data!$AH521</x:f>
        <x:v>520</x:v>
      </x:c>
      <x:c r="D521" s="35" t="n">
        <x:f>Data!$AI521</x:f>
        <x:v>0</x:v>
      </x:c>
      <x:c r="E521" s="35" t="n">
        <x:f>B521-Results!$B$5</x:f>
        <x:v>-11.906009244992296</x:v>
      </x:c>
      <x:c r="F521" s="35" t="n">
        <x:f>IF(A521=1,1,IF(A521=Results!$B$4,1,2))</x:f>
        <x:v>2</x:v>
      </x:c>
      <x:c r="G521" s="35" t="n">
        <x:f>IF(A521=1,"",B520)</x:f>
        <x:v>8</x:v>
      </x:c>
      <x:c r="H521" s="35" t="n">
        <x:f>IF(A521=Results!$B$4,"",B522)</x:f>
        <x:v>8</x:v>
      </x:c>
      <x:c r="I521" s="35" t="n">
        <x:f>IF(A521=1,H521,IF(A521=Results!$B$4,G521,AVERAGE(G521,H521)))</x:f>
        <x:v>8</x:v>
      </x:c>
      <x:c r="J521" s="35" t="n">
        <x:f>I521-Results!$B$5</x:f>
        <x:v>-3.906009244992296</x:v>
      </x:c>
      <x:c r="K521" s="35" t="n">
        <x:f>E521*J521</x:f>
        <x:v>46.50498218190365</x:v>
      </x:c>
      <x:c r="L521" s="35" t="n">
        <x:f>E521^2</x:f>
        <x:v>141.75305614184202</x:v>
      </x:c>
      <x:c r="M521" s="35" t="n">
        <x:f>IF(Results!$B$8=0,"",K521/(Results!$B$8/Results!$B$4))</x:f>
        <x:v>4.4625970528733125</x:v>
      </x:c>
      <x:c r="N521" s="16" t="str">
        <x:f>IF(AND(E521&gt;0,J521&gt;0),"High-High",IF(AND(E521&lt;0,J521&lt;0),"Low-Low",IF(AND(E521&gt;0,J521&lt;0),"High-Low",IF(AND(E521&lt;0,J521&gt;0),"Low-High","Near Mean"))))</x:f>
        <x:v>Low-Low</x:v>
      </x:c>
    </x:row>
    <x:row r="522">
      <x:c r="A522" s="34" t="n">
        <x:f>ROW()-1</x:f>
        <x:v>521</x:v>
      </x:c>
      <x:c r="B522" s="35" t="n">
        <x:f>Data!$AG522</x:f>
        <x:v>8</x:v>
      </x:c>
      <x:c r="C522" s="35" t="n">
        <x:f>Data!$AH522</x:f>
        <x:v>521</x:v>
      </x:c>
      <x:c r="D522" s="35" t="n">
        <x:f>Data!$AI522</x:f>
        <x:v>0</x:v>
      </x:c>
      <x:c r="E522" s="35" t="n">
        <x:f>B522-Results!$B$5</x:f>
        <x:v>-3.906009244992296</x:v>
      </x:c>
      <x:c r="F522" s="35" t="n">
        <x:f>IF(A522=1,1,IF(A522=Results!$B$4,1,2))</x:f>
        <x:v>2</x:v>
      </x:c>
      <x:c r="G522" s="35" t="n">
        <x:f>IF(A522=1,"",B521)</x:f>
        <x:v>0</x:v>
      </x:c>
      <x:c r="H522" s="35" t="n">
        <x:f>IF(A522=Results!$B$4,"",B523)</x:f>
        <x:v>10</x:v>
      </x:c>
      <x:c r="I522" s="35" t="n">
        <x:f>IF(A522=1,H522,IF(A522=Results!$B$4,G522,AVERAGE(G522,H522)))</x:f>
        <x:v>5</x:v>
      </x:c>
      <x:c r="J522" s="35" t="n">
        <x:f>I522-Results!$B$5</x:f>
        <x:v>-6.906009244992296</x:v>
      </x:c>
      <x:c r="K522" s="35" t="n">
        <x:f>E522*J522</x:f>
        <x:v>26.974935956942172</x:v>
      </x:c>
      <x:c r="L522" s="35" t="n">
        <x:f>E522^2</x:f>
        <x:v>15.256908221965285</x:v>
      </x:c>
      <x:c r="M522" s="35" t="n">
        <x:f>IF(Results!$B$8=0,"",K522/(Results!$B$8/Results!$B$4))</x:f>
        <x:v>2.5885026518672434</x:v>
      </x:c>
      <x:c r="N522" s="16" t="str">
        <x:f>IF(AND(E522&gt;0,J522&gt;0),"High-High",IF(AND(E522&lt;0,J522&lt;0),"Low-Low",IF(AND(E522&gt;0,J522&lt;0),"High-Low",IF(AND(E522&lt;0,J522&gt;0),"Low-High","Near Mean"))))</x:f>
        <x:v>Low-Low</x:v>
      </x:c>
    </x:row>
    <x:row r="523">
      <x:c r="A523" s="34" t="n">
        <x:f>ROW()-1</x:f>
        <x:v>522</x:v>
      </x:c>
      <x:c r="B523" s="35" t="n">
        <x:f>Data!$AG523</x:f>
        <x:v>10</x:v>
      </x:c>
      <x:c r="C523" s="35" t="n">
        <x:f>Data!$AH523</x:f>
        <x:v>522</x:v>
      </x:c>
      <x:c r="D523" s="35" t="n">
        <x:f>Data!$AI523</x:f>
        <x:v>0</x:v>
      </x:c>
      <x:c r="E523" s="35" t="n">
        <x:f>B523-Results!$B$5</x:f>
        <x:v>-1.9060092449922958</x:v>
      </x:c>
      <x:c r="F523" s="35" t="n">
        <x:f>IF(A523=1,1,IF(A523=Results!$B$4,1,2))</x:f>
        <x:v>2</x:v>
      </x:c>
      <x:c r="G523" s="35" t="n">
        <x:f>IF(A523=1,"",B522)</x:f>
        <x:v>8</x:v>
      </x:c>
      <x:c r="H523" s="35" t="n">
        <x:f>IF(A523=Results!$B$4,"",B524)</x:f>
        <x:v>8</x:v>
      </x:c>
      <x:c r="I523" s="35" t="n">
        <x:f>IF(A523=1,H523,IF(A523=Results!$B$4,G523,AVERAGE(G523,H523)))</x:f>
        <x:v>8</x:v>
      </x:c>
      <x:c r="J523" s="35" t="n">
        <x:f>I523-Results!$B$5</x:f>
        <x:v>-3.906009244992296</x:v>
      </x:c>
      <x:c r="K523" s="35" t="n">
        <x:f>E523*J523</x:f>
        <x:v>7.444889731980694</x:v>
      </x:c>
      <x:c r="L523" s="35" t="n">
        <x:f>E523^2</x:f>
        <x:v>3.6328712419961016</x:v>
      </x:c>
      <x:c r="M523" s="35" t="n">
        <x:f>IF(Results!$B$8=0,"",K523/(Results!$B$8/Results!$B$4))</x:f>
        <x:v>0.7144082508611737</x:v>
      </x:c>
      <x:c r="N523" s="16" t="str">
        <x:f>IF(AND(E523&gt;0,J523&gt;0),"High-High",IF(AND(E523&lt;0,J523&lt;0),"Low-Low",IF(AND(E523&gt;0,J523&lt;0),"High-Low",IF(AND(E523&lt;0,J523&gt;0),"Low-High","Near Mean"))))</x:f>
        <x:v>Low-Low</x:v>
      </x:c>
    </x:row>
    <x:row r="524">
      <x:c r="A524" s="34" t="n">
        <x:f>ROW()-1</x:f>
        <x:v>523</x:v>
      </x:c>
      <x:c r="B524" s="35" t="n">
        <x:f>Data!$AG524</x:f>
        <x:v>8</x:v>
      </x:c>
      <x:c r="C524" s="35" t="n">
        <x:f>Data!$AH524</x:f>
        <x:v>523</x:v>
      </x:c>
      <x:c r="D524" s="35" t="n">
        <x:f>Data!$AI524</x:f>
        <x:v>0</x:v>
      </x:c>
      <x:c r="E524" s="35" t="n">
        <x:f>B524-Results!$B$5</x:f>
        <x:v>-3.906009244992296</x:v>
      </x:c>
      <x:c r="F524" s="35" t="n">
        <x:f>IF(A524=1,1,IF(A524=Results!$B$4,1,2))</x:f>
        <x:v>2</x:v>
      </x:c>
      <x:c r="G524" s="35" t="n">
        <x:f>IF(A524=1,"",B523)</x:f>
        <x:v>10</x:v>
      </x:c>
      <x:c r="H524" s="35" t="n">
        <x:f>IF(A524=Results!$B$4,"",B525)</x:f>
        <x:v>6</x:v>
      </x:c>
      <x:c r="I524" s="35" t="n">
        <x:f>IF(A524=1,H524,IF(A524=Results!$B$4,G524,AVERAGE(G524,H524)))</x:f>
        <x:v>8</x:v>
      </x:c>
      <x:c r="J524" s="35" t="n">
        <x:f>I524-Results!$B$5</x:f>
        <x:v>-3.906009244992296</x:v>
      </x:c>
      <x:c r="K524" s="35" t="n">
        <x:f>E524*J524</x:f>
        <x:v>15.256908221965285</x:v>
      </x:c>
      <x:c r="L524" s="35" t="n">
        <x:f>E524^2</x:f>
        <x:v>15.256908221965285</x:v>
      </x:c>
      <x:c r="M524" s="35" t="n">
        <x:f>IF(Results!$B$8=0,"",K524/(Results!$B$8/Results!$B$4))</x:f>
        <x:v>1.4640460112636016</x:v>
      </x:c>
      <x:c r="N524" s="16" t="str">
        <x:f>IF(AND(E524&gt;0,J524&gt;0),"High-High",IF(AND(E524&lt;0,J524&lt;0),"Low-Low",IF(AND(E524&gt;0,J524&lt;0),"High-Low",IF(AND(E524&lt;0,J524&gt;0),"Low-High","Near Mean"))))</x:f>
        <x:v>Low-Low</x:v>
      </x:c>
    </x:row>
    <x:row r="525">
      <x:c r="A525" s="34" t="n">
        <x:f>ROW()-1</x:f>
        <x:v>524</x:v>
      </x:c>
      <x:c r="B525" s="35" t="n">
        <x:f>Data!$AG525</x:f>
        <x:v>6</x:v>
      </x:c>
      <x:c r="C525" s="35" t="n">
        <x:f>Data!$AH525</x:f>
        <x:v>524</x:v>
      </x:c>
      <x:c r="D525" s="35" t="n">
        <x:f>Data!$AI525</x:f>
        <x:v>0</x:v>
      </x:c>
      <x:c r="E525" s="35" t="n">
        <x:f>B525-Results!$B$5</x:f>
        <x:v>-5.906009244992296</x:v>
      </x:c>
      <x:c r="F525" s="35" t="n">
        <x:f>IF(A525=1,1,IF(A525=Results!$B$4,1,2))</x:f>
        <x:v>2</x:v>
      </x:c>
      <x:c r="G525" s="35" t="n">
        <x:f>IF(A525=1,"",B524)</x:f>
        <x:v>8</x:v>
      </x:c>
      <x:c r="H525" s="35" t="n">
        <x:f>IF(A525=Results!$B$4,"",B526)</x:f>
        <x:v>8</x:v>
      </x:c>
      <x:c r="I525" s="35" t="n">
        <x:f>IF(A525=1,H525,IF(A525=Results!$B$4,G525,AVERAGE(G525,H525)))</x:f>
        <x:v>8</x:v>
      </x:c>
      <x:c r="J525" s="35" t="n">
        <x:f>I525-Results!$B$5</x:f>
        <x:v>-3.906009244992296</x:v>
      </x:c>
      <x:c r="K525" s="35" t="n">
        <x:f>E525*J525</x:f>
        <x:v>23.068926711949878</x:v>
      </x:c>
      <x:c r="L525" s="35" t="n">
        <x:f>E525^2</x:f>
        <x:v>34.880945201934466</x:v>
      </x:c>
      <x:c r="M525" s="35" t="n">
        <x:f>IF(Results!$B$8=0,"",K525/(Results!$B$8/Results!$B$4))</x:f>
        <x:v>2.2136837716660294</x:v>
      </x:c>
      <x:c r="N525" s="16" t="str">
        <x:f>IF(AND(E525&gt;0,J525&gt;0),"High-High",IF(AND(E525&lt;0,J525&lt;0),"Low-Low",IF(AND(E525&gt;0,J525&lt;0),"High-Low",IF(AND(E525&lt;0,J525&gt;0),"Low-High","Near Mean"))))</x:f>
        <x:v>Low-Low</x:v>
      </x:c>
    </x:row>
    <x:row r="526">
      <x:c r="A526" s="34" t="n">
        <x:f>ROW()-1</x:f>
        <x:v>525</x:v>
      </x:c>
      <x:c r="B526" s="35" t="n">
        <x:f>Data!$AG526</x:f>
        <x:v>8</x:v>
      </x:c>
      <x:c r="C526" s="35" t="n">
        <x:f>Data!$AH526</x:f>
        <x:v>525</x:v>
      </x:c>
      <x:c r="D526" s="35" t="n">
        <x:f>Data!$AI526</x:f>
        <x:v>0</x:v>
      </x:c>
      <x:c r="E526" s="35" t="n">
        <x:f>B526-Results!$B$5</x:f>
        <x:v>-3.906009244992296</x:v>
      </x:c>
      <x:c r="F526" s="35" t="n">
        <x:f>IF(A526=1,1,IF(A526=Results!$B$4,1,2))</x:f>
        <x:v>2</x:v>
      </x:c>
      <x:c r="G526" s="35" t="n">
        <x:f>IF(A526=1,"",B525)</x:f>
        <x:v>6</x:v>
      </x:c>
      <x:c r="H526" s="35" t="n">
        <x:f>IF(A526=Results!$B$4,"",B527)</x:f>
        <x:v>16</x:v>
      </x:c>
      <x:c r="I526" s="35" t="n">
        <x:f>IF(A526=1,H526,IF(A526=Results!$B$4,G526,AVERAGE(G526,H526)))</x:f>
        <x:v>11</x:v>
      </x:c>
      <x:c r="J526" s="35" t="n">
        <x:f>I526-Results!$B$5</x:f>
        <x:v>-0.9060092449922958</x:v>
      </x:c>
      <x:c r="K526" s="35" t="n">
        <x:f>E526*J526</x:f>
        <x:v>3.5388804869883974</x:v>
      </x:c>
      <x:c r="L526" s="35" t="n">
        <x:f>E526^2</x:f>
        <x:v>15.256908221965285</x:v>
      </x:c>
      <x:c r="M526" s="35" t="n">
        <x:f>IF(Results!$B$8=0,"",K526/(Results!$B$8/Results!$B$4))</x:f>
        <x:v>0.33958937065995964</x:v>
      </x:c>
      <x:c r="N526" s="16" t="str">
        <x:f>IF(AND(E526&gt;0,J526&gt;0),"High-High",IF(AND(E526&lt;0,J526&lt;0),"Low-Low",IF(AND(E526&gt;0,J526&lt;0),"High-Low",IF(AND(E526&lt;0,J526&gt;0),"Low-High","Near Mean"))))</x:f>
        <x:v>Low-Low</x:v>
      </x:c>
    </x:row>
    <x:row r="527">
      <x:c r="A527" s="34" t="n">
        <x:f>ROW()-1</x:f>
        <x:v>526</x:v>
      </x:c>
      <x:c r="B527" s="35" t="n">
        <x:f>Data!$AG527</x:f>
        <x:v>16</x:v>
      </x:c>
      <x:c r="C527" s="35" t="n">
        <x:f>Data!$AH527</x:f>
        <x:v>526</x:v>
      </x:c>
      <x:c r="D527" s="35" t="n">
        <x:f>Data!$AI527</x:f>
        <x:v>0</x:v>
      </x:c>
      <x:c r="E527" s="35" t="n">
        <x:f>B527-Results!$B$5</x:f>
        <x:v>4.093990755007704</x:v>
      </x:c>
      <x:c r="F527" s="35" t="n">
        <x:f>IF(A527=1,1,IF(A527=Results!$B$4,1,2))</x:f>
        <x:v>2</x:v>
      </x:c>
      <x:c r="G527" s="35" t="n">
        <x:f>IF(A527=1,"",B526)</x:f>
        <x:v>8</x:v>
      </x:c>
      <x:c r="H527" s="35" t="n">
        <x:f>IF(A527=Results!$B$4,"",B528)</x:f>
        <x:v>14</x:v>
      </x:c>
      <x:c r="I527" s="35" t="n">
        <x:f>IF(A527=1,H527,IF(A527=Results!$B$4,G527,AVERAGE(G527,H527)))</x:f>
        <x:v>11</x:v>
      </x:c>
      <x:c r="J527" s="35" t="n">
        <x:f>I527-Results!$B$5</x:f>
        <x:v>-0.9060092449922958</x:v>
      </x:c>
      <x:c r="K527" s="35" t="n">
        <x:f>E527*J527</x:f>
        <x:v>-3.7091934729499694</x:v>
      </x:c>
      <x:c r="L527" s="35" t="n">
        <x:f>E527^2</x:f>
        <x:v>16.760760302088553</x:v>
      </x:c>
      <x:c r="M527" s="35" t="n">
        <x:f>IF(Results!$B$8=0,"",K527/(Results!$B$8/Results!$B$4))</x:f>
        <x:v>-0.35593252774892026</x:v>
      </x:c>
      <x:c r="N527" s="16" t="str">
        <x:f>IF(AND(E527&gt;0,J527&gt;0),"High-High",IF(AND(E527&lt;0,J527&lt;0),"Low-Low",IF(AND(E527&gt;0,J527&lt;0),"High-Low",IF(AND(E527&lt;0,J527&gt;0),"Low-High","Near Mean"))))</x:f>
        <x:v>High-Low</x:v>
      </x:c>
    </x:row>
    <x:row r="528">
      <x:c r="A528" s="34" t="n">
        <x:f>ROW()-1</x:f>
        <x:v>527</x:v>
      </x:c>
      <x:c r="B528" s="35" t="n">
        <x:f>Data!$AG528</x:f>
        <x:v>14</x:v>
      </x:c>
      <x:c r="C528" s="35" t="n">
        <x:f>Data!$AH528</x:f>
        <x:v>527</x:v>
      </x:c>
      <x:c r="D528" s="35" t="n">
        <x:f>Data!$AI528</x:f>
        <x:v>0</x:v>
      </x:c>
      <x:c r="E528" s="35" t="n">
        <x:f>B528-Results!$B$5</x:f>
        <x:v>2.093990755007704</x:v>
      </x:c>
      <x:c r="F528" s="35" t="n">
        <x:f>IF(A528=1,1,IF(A528=Results!$B$4,1,2))</x:f>
        <x:v>2</x:v>
      </x:c>
      <x:c r="G528" s="35" t="n">
        <x:f>IF(A528=1,"",B527)</x:f>
        <x:v>16</x:v>
      </x:c>
      <x:c r="H528" s="35" t="n">
        <x:f>IF(A528=Results!$B$4,"",B529)</x:f>
        <x:v>10</x:v>
      </x:c>
      <x:c r="I528" s="35" t="n">
        <x:f>IF(A528=1,H528,IF(A528=Results!$B$4,G528,AVERAGE(G528,H528)))</x:f>
        <x:v>13</x:v>
      </x:c>
      <x:c r="J528" s="35" t="n">
        <x:f>I528-Results!$B$5</x:f>
        <x:v>1.0939907550077042</x:v>
      </x:c>
      <x:c r="K528" s="35" t="n">
        <x:f>E528*J528</x:f>
        <x:v>2.2908065270500306</x:v>
      </x:c>
      <x:c r="L528" s="35" t="n">
        <x:f>E528^2</x:f>
        <x:v>4.384797282057735</x:v>
      </x:c>
      <x:c r="M528" s="35" t="n">
        <x:f>IF(Results!$B$8=0,"",K528/(Results!$B$8/Results!$B$4))</x:f>
        <x:v>0.2198247580512877</x:v>
      </x:c>
      <x:c r="N528" s="16" t="str">
        <x:f>IF(AND(E528&gt;0,J528&gt;0),"High-High",IF(AND(E528&lt;0,J528&lt;0),"Low-Low",IF(AND(E528&gt;0,J528&lt;0),"High-Low",IF(AND(E528&lt;0,J528&gt;0),"Low-High","Near Mean"))))</x:f>
        <x:v>High-High</x:v>
      </x:c>
    </x:row>
    <x:row r="529">
      <x:c r="A529" s="34" t="n">
        <x:f>ROW()-1</x:f>
        <x:v>528</x:v>
      </x:c>
      <x:c r="B529" s="35" t="n">
        <x:f>Data!$AG529</x:f>
        <x:v>10</x:v>
      </x:c>
      <x:c r="C529" s="35" t="n">
        <x:f>Data!$AH529</x:f>
        <x:v>528</x:v>
      </x:c>
      <x:c r="D529" s="35" t="n">
        <x:f>Data!$AI529</x:f>
        <x:v>0</x:v>
      </x:c>
      <x:c r="E529" s="35" t="n">
        <x:f>B529-Results!$B$5</x:f>
        <x:v>-1.9060092449922958</x:v>
      </x:c>
      <x:c r="F529" s="35" t="n">
        <x:f>IF(A529=1,1,IF(A529=Results!$B$4,1,2))</x:f>
        <x:v>2</x:v>
      </x:c>
      <x:c r="G529" s="35" t="n">
        <x:f>IF(A529=1,"",B528)</x:f>
        <x:v>14</x:v>
      </x:c>
      <x:c r="H529" s="35" t="n">
        <x:f>IF(A529=Results!$B$4,"",B530)</x:f>
        <x:v>9</x:v>
      </x:c>
      <x:c r="I529" s="35" t="n">
        <x:f>IF(A529=1,H529,IF(A529=Results!$B$4,G529,AVERAGE(G529,H529)))</x:f>
        <x:v>11.5</x:v>
      </x:c>
      <x:c r="J529" s="35" t="n">
        <x:f>I529-Results!$B$5</x:f>
        <x:v>-0.40600924499229585</x:v>
      </x:c>
      <x:c r="K529" s="35" t="n">
        <x:f>E529*J529</x:f>
        <x:v>0.7738573745076579</x:v>
      </x:c>
      <x:c r="L529" s="35" t="n">
        <x:f>E529^2</x:f>
        <x:v>3.6328712419961016</x:v>
      </x:c>
      <x:c r="M529" s="35" t="n">
        <x:f>IF(Results!$B$8=0,"",K529/(Results!$B$8/Results!$B$4))</x:f>
        <x:v>0.0742590035905007</x:v>
      </x:c>
      <x:c r="N529" s="16" t="str">
        <x:f>IF(AND(E529&gt;0,J529&gt;0),"High-High",IF(AND(E529&lt;0,J529&lt;0),"Low-Low",IF(AND(E529&gt;0,J529&lt;0),"High-Low",IF(AND(E529&lt;0,J529&gt;0),"Low-High","Near Mean"))))</x:f>
        <x:v>Low-Low</x:v>
      </x:c>
    </x:row>
    <x:row r="530">
      <x:c r="A530" s="34" t="n">
        <x:f>ROW()-1</x:f>
        <x:v>529</x:v>
      </x:c>
      <x:c r="B530" s="35" t="n">
        <x:f>Data!$AG530</x:f>
        <x:v>9</x:v>
      </x:c>
      <x:c r="C530" s="35" t="n">
        <x:f>Data!$AH530</x:f>
        <x:v>529</x:v>
      </x:c>
      <x:c r="D530" s="35" t="n">
        <x:f>Data!$AI530</x:f>
        <x:v>0</x:v>
      </x:c>
      <x:c r="E530" s="35" t="n">
        <x:f>B530-Results!$B$5</x:f>
        <x:v>-2.906009244992296</x:v>
      </x:c>
      <x:c r="F530" s="35" t="n">
        <x:f>IF(A530=1,1,IF(A530=Results!$B$4,1,2))</x:f>
        <x:v>2</x:v>
      </x:c>
      <x:c r="G530" s="35" t="n">
        <x:f>IF(A530=1,"",B529)</x:f>
        <x:v>10</x:v>
      </x:c>
      <x:c r="H530" s="35" t="n">
        <x:f>IF(A530=Results!$B$4,"",B531)</x:f>
        <x:v>11</x:v>
      </x:c>
      <x:c r="I530" s="35" t="n">
        <x:f>IF(A530=1,H530,IF(A530=Results!$B$4,G530,AVERAGE(G530,H530)))</x:f>
        <x:v>10.5</x:v>
      </x:c>
      <x:c r="J530" s="35" t="n">
        <x:f>I530-Results!$B$5</x:f>
        <x:v>-1.4060092449922958</x:v>
      </x:c>
      <x:c r="K530" s="35" t="n">
        <x:f>E530*J530</x:f>
        <x:v>4.08587586449225</x:v>
      </x:c>
      <x:c r="L530" s="35" t="n">
        <x:f>E530^2</x:f>
        <x:v>8.444889731980693</x:v>
      </x:c>
      <x:c r="M530" s="35" t="n">
        <x:f>IF(Results!$B$8=0,"",K530/(Results!$B$8/Results!$B$4))</x:f>
        <x:v>0.3920787996427727</x:v>
      </x:c>
      <x:c r="N530" s="16" t="str">
        <x:f>IF(AND(E530&gt;0,J530&gt;0),"High-High",IF(AND(E530&lt;0,J530&lt;0),"Low-Low",IF(AND(E530&gt;0,J530&lt;0),"High-Low",IF(AND(E530&lt;0,J530&gt;0),"Low-High","Near Mean"))))</x:f>
        <x:v>Low-Low</x:v>
      </x:c>
    </x:row>
    <x:row r="531">
      <x:c r="A531" s="34" t="n">
        <x:f>ROW()-1</x:f>
        <x:v>530</x:v>
      </x:c>
      <x:c r="B531" s="35" t="n">
        <x:f>Data!$AG531</x:f>
        <x:v>11</x:v>
      </x:c>
      <x:c r="C531" s="35" t="n">
        <x:f>Data!$AH531</x:f>
        <x:v>530</x:v>
      </x:c>
      <x:c r="D531" s="35" t="n">
        <x:f>Data!$AI531</x:f>
        <x:v>0</x:v>
      </x:c>
      <x:c r="E531" s="35" t="n">
        <x:f>B531-Results!$B$5</x:f>
        <x:v>-0.9060092449922958</x:v>
      </x:c>
      <x:c r="F531" s="35" t="n">
        <x:f>IF(A531=1,1,IF(A531=Results!$B$4,1,2))</x:f>
        <x:v>2</x:v>
      </x:c>
      <x:c r="G531" s="35" t="n">
        <x:f>IF(A531=1,"",B530)</x:f>
        <x:v>9</x:v>
      </x:c>
      <x:c r="H531" s="35" t="n">
        <x:f>IF(A531=Results!$B$4,"",B532)</x:f>
        <x:v>9</x:v>
      </x:c>
      <x:c r="I531" s="35" t="n">
        <x:f>IF(A531=1,H531,IF(A531=Results!$B$4,G531,AVERAGE(G531,H531)))</x:f>
        <x:v>9</x:v>
      </x:c>
      <x:c r="J531" s="35" t="n">
        <x:f>I531-Results!$B$5</x:f>
        <x:v>-2.906009244992296</x:v>
      </x:c>
      <x:c r="K531" s="35" t="n">
        <x:f>E531*J531</x:f>
        <x:v>2.6328712419961016</x:v>
      </x:c>
      <x:c r="L531" s="35" t="n">
        <x:f>E531^2</x:f>
        <x:v>0.82085275201151</x:v>
      </x:c>
      <x:c r="M531" s="35" t="n">
        <x:f>IF(Results!$B$8=0,"",K531/(Results!$B$8/Results!$B$4))</x:f>
        <x:v>0.25264913335884964</x:v>
      </x:c>
      <x:c r="N531" s="16" t="str">
        <x:f>IF(AND(E531&gt;0,J531&gt;0),"High-High",IF(AND(E531&lt;0,J531&lt;0),"Low-Low",IF(AND(E531&gt;0,J531&lt;0),"High-Low",IF(AND(E531&lt;0,J531&gt;0),"Low-High","Near Mean"))))</x:f>
        <x:v>Low-Low</x:v>
      </x:c>
    </x:row>
    <x:row r="532">
      <x:c r="A532" s="34" t="n">
        <x:f>ROW()-1</x:f>
        <x:v>531</x:v>
      </x:c>
      <x:c r="B532" s="35" t="n">
        <x:f>Data!$AG532</x:f>
        <x:v>9</x:v>
      </x:c>
      <x:c r="C532" s="35" t="n">
        <x:f>Data!$AH532</x:f>
        <x:v>531</x:v>
      </x:c>
      <x:c r="D532" s="35" t="n">
        <x:f>Data!$AI532</x:f>
        <x:v>0</x:v>
      </x:c>
      <x:c r="E532" s="35" t="n">
        <x:f>B532-Results!$B$5</x:f>
        <x:v>-2.906009244992296</x:v>
      </x:c>
      <x:c r="F532" s="35" t="n">
        <x:f>IF(A532=1,1,IF(A532=Results!$B$4,1,2))</x:f>
        <x:v>2</x:v>
      </x:c>
      <x:c r="G532" s="35" t="n">
        <x:f>IF(A532=1,"",B531)</x:f>
        <x:v>11</x:v>
      </x:c>
      <x:c r="H532" s="35" t="n">
        <x:f>IF(A532=Results!$B$4,"",B533)</x:f>
        <x:v>10</x:v>
      </x:c>
      <x:c r="I532" s="35" t="n">
        <x:f>IF(A532=1,H532,IF(A532=Results!$B$4,G532,AVERAGE(G532,H532)))</x:f>
        <x:v>10.5</x:v>
      </x:c>
      <x:c r="J532" s="35" t="n">
        <x:f>I532-Results!$B$5</x:f>
        <x:v>-1.4060092449922958</x:v>
      </x:c>
      <x:c r="K532" s="35" t="n">
        <x:f>E532*J532</x:f>
        <x:v>4.08587586449225</x:v>
      </x:c>
      <x:c r="L532" s="35" t="n">
        <x:f>E532^2</x:f>
        <x:v>8.444889731980693</x:v>
      </x:c>
      <x:c r="M532" s="35" t="n">
        <x:f>IF(Results!$B$8=0,"",K532/(Results!$B$8/Results!$B$4))</x:f>
        <x:v>0.3920787996427727</x:v>
      </x:c>
      <x:c r="N532" s="16" t="str">
        <x:f>IF(AND(E532&gt;0,J532&gt;0),"High-High",IF(AND(E532&lt;0,J532&lt;0),"Low-Low",IF(AND(E532&gt;0,J532&lt;0),"High-Low",IF(AND(E532&lt;0,J532&gt;0),"Low-High","Near Mean"))))</x:f>
        <x:v>Low-Low</x:v>
      </x:c>
    </x:row>
    <x:row r="533">
      <x:c r="A533" s="34" t="n">
        <x:f>ROW()-1</x:f>
        <x:v>532</x:v>
      </x:c>
      <x:c r="B533" s="35" t="n">
        <x:f>Data!$AG533</x:f>
        <x:v>10</x:v>
      </x:c>
      <x:c r="C533" s="35" t="n">
        <x:f>Data!$AH533</x:f>
        <x:v>532</x:v>
      </x:c>
      <x:c r="D533" s="35" t="n">
        <x:f>Data!$AI533</x:f>
        <x:v>0</x:v>
      </x:c>
      <x:c r="E533" s="35" t="n">
        <x:f>B533-Results!$B$5</x:f>
        <x:v>-1.9060092449922958</x:v>
      </x:c>
      <x:c r="F533" s="35" t="n">
        <x:f>IF(A533=1,1,IF(A533=Results!$B$4,1,2))</x:f>
        <x:v>2</x:v>
      </x:c>
      <x:c r="G533" s="35" t="n">
        <x:f>IF(A533=1,"",B532)</x:f>
        <x:v>9</x:v>
      </x:c>
      <x:c r="H533" s="35" t="n">
        <x:f>IF(A533=Results!$B$4,"",B534)</x:f>
        <x:v>8</x:v>
      </x:c>
      <x:c r="I533" s="35" t="n">
        <x:f>IF(A533=1,H533,IF(A533=Results!$B$4,G533,AVERAGE(G533,H533)))</x:f>
        <x:v>8.5</x:v>
      </x:c>
      <x:c r="J533" s="35" t="n">
        <x:f>I533-Results!$B$5</x:f>
        <x:v>-3.406009244992296</x:v>
      </x:c>
      <x:c r="K533" s="35" t="n">
        <x:f>E533*J533</x:f>
        <x:v>6.491885109484546</x:v>
      </x:c>
      <x:c r="L533" s="35" t="n">
        <x:f>E533^2</x:f>
        <x:v>3.6328712419961016</x:v>
      </x:c>
      <x:c r="M533" s="35" t="n">
        <x:f>IF(Results!$B$8=0,"",K533/(Results!$B$8/Results!$B$4))</x:f>
        <x:v>0.6229583583939347</x:v>
      </x:c>
      <x:c r="N533" s="16" t="str">
        <x:f>IF(AND(E533&gt;0,J533&gt;0),"High-High",IF(AND(E533&lt;0,J533&lt;0),"Low-Low",IF(AND(E533&gt;0,J533&lt;0),"High-Low",IF(AND(E533&lt;0,J533&gt;0),"Low-High","Near Mean"))))</x:f>
        <x:v>Low-Low</x:v>
      </x:c>
    </x:row>
    <x:row r="534">
      <x:c r="A534" s="34" t="n">
        <x:f>ROW()-1</x:f>
        <x:v>533</x:v>
      </x:c>
      <x:c r="B534" s="35" t="n">
        <x:f>Data!$AG534</x:f>
        <x:v>8</x:v>
      </x:c>
      <x:c r="C534" s="35" t="n">
        <x:f>Data!$AH534</x:f>
        <x:v>533</x:v>
      </x:c>
      <x:c r="D534" s="35" t="n">
        <x:f>Data!$AI534</x:f>
        <x:v>0</x:v>
      </x:c>
      <x:c r="E534" s="35" t="n">
        <x:f>B534-Results!$B$5</x:f>
        <x:v>-3.906009244992296</x:v>
      </x:c>
      <x:c r="F534" s="35" t="n">
        <x:f>IF(A534=1,1,IF(A534=Results!$B$4,1,2))</x:f>
        <x:v>2</x:v>
      </x:c>
      <x:c r="G534" s="35" t="n">
        <x:f>IF(A534=1,"",B533)</x:f>
        <x:v>10</x:v>
      </x:c>
      <x:c r="H534" s="35" t="n">
        <x:f>IF(A534=Results!$B$4,"",B535)</x:f>
        <x:v>16</x:v>
      </x:c>
      <x:c r="I534" s="35" t="n">
        <x:f>IF(A534=1,H534,IF(A534=Results!$B$4,G534,AVERAGE(G534,H534)))</x:f>
        <x:v>13</x:v>
      </x:c>
      <x:c r="J534" s="35" t="n">
        <x:f>I534-Results!$B$5</x:f>
        <x:v>1.0939907550077042</x:v>
      </x:c>
      <x:c r="K534" s="35" t="n">
        <x:f>E534*J534</x:f>
        <x:v>-4.273138002996194</x:v>
      </x:c>
      <x:c r="L534" s="35" t="n">
        <x:f>E534^2</x:f>
        <x:v>15.256908221965285</x:v>
      </x:c>
      <x:c r="M534" s="35" t="n">
        <x:f>IF(Results!$B$8=0,"",K534/(Results!$B$8/Results!$B$4))</x:f>
        <x:v>-0.4100483897424682</x:v>
      </x:c>
      <x:c r="N534" s="16" t="str">
        <x:f>IF(AND(E534&gt;0,J534&gt;0),"High-High",IF(AND(E534&lt;0,J534&lt;0),"Low-Low",IF(AND(E534&gt;0,J534&lt;0),"High-Low",IF(AND(E534&lt;0,J534&gt;0),"Low-High","Near Mean"))))</x:f>
        <x:v>Low-High</x:v>
      </x:c>
    </x:row>
    <x:row r="535">
      <x:c r="A535" s="34" t="n">
        <x:f>ROW()-1</x:f>
        <x:v>534</x:v>
      </x:c>
      <x:c r="B535" s="35" t="n">
        <x:f>Data!$AG535</x:f>
        <x:v>16</x:v>
      </x:c>
      <x:c r="C535" s="35" t="n">
        <x:f>Data!$AH535</x:f>
        <x:v>534</x:v>
      </x:c>
      <x:c r="D535" s="35" t="n">
        <x:f>Data!$AI535</x:f>
        <x:v>0</x:v>
      </x:c>
      <x:c r="E535" s="35" t="n">
        <x:f>B535-Results!$B$5</x:f>
        <x:v>4.093990755007704</x:v>
      </x:c>
      <x:c r="F535" s="35" t="n">
        <x:f>IF(A535=1,1,IF(A535=Results!$B$4,1,2))</x:f>
        <x:v>2</x:v>
      </x:c>
      <x:c r="G535" s="35" t="n">
        <x:f>IF(A535=1,"",B534)</x:f>
        <x:v>8</x:v>
      </x:c>
      <x:c r="H535" s="35" t="n">
        <x:f>IF(A535=Results!$B$4,"",B536)</x:f>
        <x:v>12</x:v>
      </x:c>
      <x:c r="I535" s="35" t="n">
        <x:f>IF(A535=1,H535,IF(A535=Results!$B$4,G535,AVERAGE(G535,H535)))</x:f>
        <x:v>10</x:v>
      </x:c>
      <x:c r="J535" s="35" t="n">
        <x:f>I535-Results!$B$5</x:f>
        <x:v>-1.9060092449922958</x:v>
      </x:c>
      <x:c r="K535" s="35" t="n">
        <x:f>E535*J535</x:f>
        <x:v>-7.803184227957673</x:v>
      </x:c>
      <x:c r="L535" s="35" t="n">
        <x:f>E535^2</x:f>
        <x:v>16.760760302088553</x:v>
      </x:c>
      <x:c r="M535" s="35" t="n">
        <x:f>IF(Results!$B$8=0,"",K535/(Results!$B$8/Results!$B$4))</x:f>
        <x:v>-0.7487900286146502</x:v>
      </x:c>
      <x:c r="N535" s="16" t="str">
        <x:f>IF(AND(E535&gt;0,J535&gt;0),"High-High",IF(AND(E535&lt;0,J535&lt;0),"Low-Low",IF(AND(E535&gt;0,J535&lt;0),"High-Low",IF(AND(E535&lt;0,J535&gt;0),"Low-High","Near Mean"))))</x:f>
        <x:v>High-Low</x:v>
      </x:c>
    </x:row>
    <x:row r="536">
      <x:c r="A536" s="34" t="n">
        <x:f>ROW()-1</x:f>
        <x:v>535</x:v>
      </x:c>
      <x:c r="B536" s="35" t="n">
        <x:f>Data!$AG536</x:f>
        <x:v>12</x:v>
      </x:c>
      <x:c r="C536" s="35" t="n">
        <x:f>Data!$AH536</x:f>
        <x:v>535</x:v>
      </x:c>
      <x:c r="D536" s="35" t="n">
        <x:f>Data!$AI536</x:f>
        <x:v>0</x:v>
      </x:c>
      <x:c r="E536" s="35" t="n">
        <x:f>B536-Results!$B$5</x:f>
        <x:v>0.09399075500770415</x:v>
      </x:c>
      <x:c r="F536" s="35" t="n">
        <x:f>IF(A536=1,1,IF(A536=Results!$B$4,1,2))</x:f>
        <x:v>2</x:v>
      </x:c>
      <x:c r="G536" s="35" t="n">
        <x:f>IF(A536=1,"",B535)</x:f>
        <x:v>16</x:v>
      </x:c>
      <x:c r="H536" s="35" t="n">
        <x:f>IF(A536=Results!$B$4,"",B537)</x:f>
        <x:v>10</x:v>
      </x:c>
      <x:c r="I536" s="35" t="n">
        <x:f>IF(A536=1,H536,IF(A536=Results!$B$4,G536,AVERAGE(G536,H536)))</x:f>
        <x:v>13</x:v>
      </x:c>
      <x:c r="J536" s="35" t="n">
        <x:f>I536-Results!$B$5</x:f>
        <x:v>1.0939907550077042</x:v>
      </x:c>
      <x:c r="K536" s="35" t="n">
        <x:f>E536*J536</x:f>
        <x:v>0.10282501703462242</x:v>
      </x:c>
      <x:c r="L536" s="35" t="n">
        <x:f>E536^2</x:f>
        <x:v>0.008834262026918263</x:v>
      </x:c>
      <x:c r="M536" s="35" t="n">
        <x:f>IF(Results!$B$8=0,"",K536/(Results!$B$8/Results!$B$4))</x:f>
        <x:v>0.009867042120035726</x:v>
      </x:c>
      <x:c r="N536" s="16" t="str">
        <x:f>IF(AND(E536&gt;0,J536&gt;0),"High-High",IF(AND(E536&lt;0,J536&lt;0),"Low-Low",IF(AND(E536&gt;0,J536&lt;0),"High-Low",IF(AND(E536&lt;0,J536&gt;0),"Low-High","Near Mean"))))</x:f>
        <x:v>High-High</x:v>
      </x:c>
    </x:row>
    <x:row r="537">
      <x:c r="A537" s="34" t="n">
        <x:f>ROW()-1</x:f>
        <x:v>536</x:v>
      </x:c>
      <x:c r="B537" s="35" t="n">
        <x:f>Data!$AG537</x:f>
        <x:v>10</x:v>
      </x:c>
      <x:c r="C537" s="35" t="n">
        <x:f>Data!$AH537</x:f>
        <x:v>536</x:v>
      </x:c>
      <x:c r="D537" s="35" t="n">
        <x:f>Data!$AI537</x:f>
        <x:v>0</x:v>
      </x:c>
      <x:c r="E537" s="35" t="n">
        <x:f>B537-Results!$B$5</x:f>
        <x:v>-1.9060092449922958</x:v>
      </x:c>
      <x:c r="F537" s="35" t="n">
        <x:f>IF(A537=1,1,IF(A537=Results!$B$4,1,2))</x:f>
        <x:v>2</x:v>
      </x:c>
      <x:c r="G537" s="35" t="n">
        <x:f>IF(A537=1,"",B536)</x:f>
        <x:v>12</x:v>
      </x:c>
      <x:c r="H537" s="35" t="n">
        <x:f>IF(A537=Results!$B$4,"",B538)</x:f>
        <x:v>14</x:v>
      </x:c>
      <x:c r="I537" s="35" t="n">
        <x:f>IF(A537=1,H537,IF(A537=Results!$B$4,G537,AVERAGE(G537,H537)))</x:f>
        <x:v>13</x:v>
      </x:c>
      <x:c r="J537" s="35" t="n">
        <x:f>I537-Results!$B$5</x:f>
        <x:v>1.0939907550077042</x:v>
      </x:c>
      <x:c r="K537" s="35" t="n">
        <x:f>E537*J537</x:f>
        <x:v>-2.085156492980786</x:v>
      </x:c>
      <x:c r="L537" s="35" t="n">
        <x:f>E537^2</x:f>
        <x:v>3.6328712419961016</x:v>
      </x:c>
      <x:c r="M537" s="35" t="n">
        <x:f>IF(Results!$B$8=0,"",K537/(Results!$B$8/Results!$B$4))</x:f>
        <x:v>-0.20009067381121629</x:v>
      </x:c>
      <x:c r="N537" s="16" t="str">
        <x:f>IF(AND(E537&gt;0,J537&gt;0),"High-High",IF(AND(E537&lt;0,J537&lt;0),"Low-Low",IF(AND(E537&gt;0,J537&lt;0),"High-Low",IF(AND(E537&lt;0,J537&gt;0),"Low-High","Near Mean"))))</x:f>
        <x:v>Low-High</x:v>
      </x:c>
    </x:row>
    <x:row r="538">
      <x:c r="A538" s="34" t="n">
        <x:f>ROW()-1</x:f>
        <x:v>537</x:v>
      </x:c>
      <x:c r="B538" s="35" t="n">
        <x:f>Data!$AG538</x:f>
        <x:v>14</x:v>
      </x:c>
      <x:c r="C538" s="35" t="n">
        <x:f>Data!$AH538</x:f>
        <x:v>537</x:v>
      </x:c>
      <x:c r="D538" s="35" t="n">
        <x:f>Data!$AI538</x:f>
        <x:v>0</x:v>
      </x:c>
      <x:c r="E538" s="35" t="n">
        <x:f>B538-Results!$B$5</x:f>
        <x:v>2.093990755007704</x:v>
      </x:c>
      <x:c r="F538" s="35" t="n">
        <x:f>IF(A538=1,1,IF(A538=Results!$B$4,1,2))</x:f>
        <x:v>2</x:v>
      </x:c>
      <x:c r="G538" s="35" t="n">
        <x:f>IF(A538=1,"",B537)</x:f>
        <x:v>10</x:v>
      </x:c>
      <x:c r="H538" s="35" t="n">
        <x:f>IF(A538=Results!$B$4,"",B539)</x:f>
        <x:v>12</x:v>
      </x:c>
      <x:c r="I538" s="35" t="n">
        <x:f>IF(A538=1,H538,IF(A538=Results!$B$4,G538,AVERAGE(G538,H538)))</x:f>
        <x:v>11</x:v>
      </x:c>
      <x:c r="J538" s="35" t="n">
        <x:f>I538-Results!$B$5</x:f>
        <x:v>-0.9060092449922958</x:v>
      </x:c>
      <x:c r="K538" s="35" t="n">
        <x:f>E538*J538</x:f>
        <x:v>-1.8971749829653777</x:v>
      </x:c>
      <x:c r="L538" s="35" t="n">
        <x:f>E538^2</x:f>
        <x:v>4.384797282057735</x:v>
      </x:c>
      <x:c r="M538" s="35" t="n">
        <x:f>IF(Results!$B$8=0,"",K538/(Results!$B$8/Results!$B$4))</x:f>
        <x:v>-0.18205205314670025</x:v>
      </x:c>
      <x:c r="N538" s="16" t="str">
        <x:f>IF(AND(E538&gt;0,J538&gt;0),"High-High",IF(AND(E538&lt;0,J538&lt;0),"Low-Low",IF(AND(E538&gt;0,J538&lt;0),"High-Low",IF(AND(E538&lt;0,J538&gt;0),"Low-High","Near Mean"))))</x:f>
        <x:v>High-Low</x:v>
      </x:c>
    </x:row>
    <x:row r="539">
      <x:c r="A539" s="34" t="n">
        <x:f>ROW()-1</x:f>
        <x:v>538</x:v>
      </x:c>
      <x:c r="B539" s="35" t="n">
        <x:f>Data!$AG539</x:f>
        <x:v>12</x:v>
      </x:c>
      <x:c r="C539" s="35" t="n">
        <x:f>Data!$AH539</x:f>
        <x:v>538</x:v>
      </x:c>
      <x:c r="D539" s="35" t="n">
        <x:f>Data!$AI539</x:f>
        <x:v>0</x:v>
      </x:c>
      <x:c r="E539" s="35" t="n">
        <x:f>B539-Results!$B$5</x:f>
        <x:v>0.09399075500770415</x:v>
      </x:c>
      <x:c r="F539" s="35" t="n">
        <x:f>IF(A539=1,1,IF(A539=Results!$B$4,1,2))</x:f>
        <x:v>2</x:v>
      </x:c>
      <x:c r="G539" s="35" t="n">
        <x:f>IF(A539=1,"",B538)</x:f>
        <x:v>14</x:v>
      </x:c>
      <x:c r="H539" s="35" t="n">
        <x:f>IF(A539=Results!$B$4,"",B540)</x:f>
        <x:v>11</x:v>
      </x:c>
      <x:c r="I539" s="35" t="n">
        <x:f>IF(A539=1,H539,IF(A539=Results!$B$4,G539,AVERAGE(G539,H539)))</x:f>
        <x:v>12.5</x:v>
      </x:c>
      <x:c r="J539" s="35" t="n">
        <x:f>I539-Results!$B$5</x:f>
        <x:v>0.5939907550077042</x:v>
      </x:c>
      <x:c r="K539" s="35" t="n">
        <x:f>E539*J539</x:f>
        <x:v>0.05582963953077034</x:v>
      </x:c>
      <x:c r="L539" s="35" t="n">
        <x:f>E539^2</x:f>
        <x:v>0.008834262026918263</x:v>
      </x:c>
      <x:c r="M539" s="35" t="n">
        <x:f>IF(Results!$B$8=0,"",K539/(Results!$B$8/Results!$B$4))</x:f>
        <x:v>0.0053573869539067205</x:v>
      </x:c>
      <x:c r="N539" s="16" t="str">
        <x:f>IF(AND(E539&gt;0,J539&gt;0),"High-High",IF(AND(E539&lt;0,J539&lt;0),"Low-Low",IF(AND(E539&gt;0,J539&lt;0),"High-Low",IF(AND(E539&lt;0,J539&gt;0),"Low-High","Near Mean"))))</x:f>
        <x:v>High-High</x:v>
      </x:c>
    </x:row>
    <x:row r="540">
      <x:c r="A540" s="34" t="n">
        <x:f>ROW()-1</x:f>
        <x:v>539</x:v>
      </x:c>
      <x:c r="B540" s="35" t="n">
        <x:f>Data!$AG540</x:f>
        <x:v>11</x:v>
      </x:c>
      <x:c r="C540" s="35" t="n">
        <x:f>Data!$AH540</x:f>
        <x:v>539</x:v>
      </x:c>
      <x:c r="D540" s="35" t="n">
        <x:f>Data!$AI540</x:f>
        <x:v>0</x:v>
      </x:c>
      <x:c r="E540" s="35" t="n">
        <x:f>B540-Results!$B$5</x:f>
        <x:v>-0.9060092449922958</x:v>
      </x:c>
      <x:c r="F540" s="35" t="n">
        <x:f>IF(A540=1,1,IF(A540=Results!$B$4,1,2))</x:f>
        <x:v>2</x:v>
      </x:c>
      <x:c r="G540" s="35" t="n">
        <x:f>IF(A540=1,"",B539)</x:f>
        <x:v>12</x:v>
      </x:c>
      <x:c r="H540" s="35" t="n">
        <x:f>IF(A540=Results!$B$4,"",B541)</x:f>
        <x:v>10</x:v>
      </x:c>
      <x:c r="I540" s="35" t="n">
        <x:f>IF(A540=1,H540,IF(A540=Results!$B$4,G540,AVERAGE(G540,H540)))</x:f>
        <x:v>11</x:v>
      </x:c>
      <x:c r="J540" s="35" t="n">
        <x:f>I540-Results!$B$5</x:f>
        <x:v>-0.9060092449922958</x:v>
      </x:c>
      <x:c r="K540" s="35" t="n">
        <x:f>E540*J540</x:f>
        <x:v>0.82085275201151</x:v>
      </x:c>
      <x:c r="L540" s="35" t="n">
        <x:f>E540^2</x:f>
        <x:v>0.82085275201151</x:v>
      </x:c>
      <x:c r="M540" s="35" t="n">
        <x:f>IF(Results!$B$8=0,"",K540/(Results!$B$8/Results!$B$4))</x:f>
        <x:v>0.0787686587566297</x:v>
      </x:c>
      <x:c r="N540" s="16" t="str">
        <x:f>IF(AND(E540&gt;0,J540&gt;0),"High-High",IF(AND(E540&lt;0,J540&lt;0),"Low-Low",IF(AND(E540&gt;0,J540&lt;0),"High-Low",IF(AND(E540&lt;0,J540&gt;0),"Low-High","Near Mean"))))</x:f>
        <x:v>Low-Low</x:v>
      </x:c>
    </x:row>
    <x:row r="541">
      <x:c r="A541" s="34" t="n">
        <x:f>ROW()-1</x:f>
        <x:v>540</x:v>
      </x:c>
      <x:c r="B541" s="35" t="n">
        <x:f>Data!$AG541</x:f>
        <x:v>10</x:v>
      </x:c>
      <x:c r="C541" s="35" t="n">
        <x:f>Data!$AH541</x:f>
        <x:v>540</x:v>
      </x:c>
      <x:c r="D541" s="35" t="n">
        <x:f>Data!$AI541</x:f>
        <x:v>0</x:v>
      </x:c>
      <x:c r="E541" s="35" t="n">
        <x:f>B541-Results!$B$5</x:f>
        <x:v>-1.9060092449922958</x:v>
      </x:c>
      <x:c r="F541" s="35" t="n">
        <x:f>IF(A541=1,1,IF(A541=Results!$B$4,1,2))</x:f>
        <x:v>2</x:v>
      </x:c>
      <x:c r="G541" s="35" t="n">
        <x:f>IF(A541=1,"",B540)</x:f>
        <x:v>11</x:v>
      </x:c>
      <x:c r="H541" s="35" t="n">
        <x:f>IF(A541=Results!$B$4,"",B542)</x:f>
        <x:v>11</x:v>
      </x:c>
      <x:c r="I541" s="35" t="n">
        <x:f>IF(A541=1,H541,IF(A541=Results!$B$4,G541,AVERAGE(G541,H541)))</x:f>
        <x:v>11</x:v>
      </x:c>
      <x:c r="J541" s="35" t="n">
        <x:f>I541-Results!$B$5</x:f>
        <x:v>-0.9060092449922958</x:v>
      </x:c>
      <x:c r="K541" s="35" t="n">
        <x:f>E541*J541</x:f>
        <x:v>1.7268619970038057</x:v>
      </x:c>
      <x:c r="L541" s="35" t="n">
        <x:f>E541^2</x:f>
        <x:v>3.6328712419961016</x:v>
      </x:c>
      <x:c r="M541" s="35" t="n">
        <x:f>IF(Results!$B$8=0,"",K541/(Results!$B$8/Results!$B$4))</x:f>
        <x:v>0.16570889605773967</x:v>
      </x:c>
      <x:c r="N541" s="16" t="str">
        <x:f>IF(AND(E541&gt;0,J541&gt;0),"High-High",IF(AND(E541&lt;0,J541&lt;0),"Low-Low",IF(AND(E541&gt;0,J541&lt;0),"High-Low",IF(AND(E541&lt;0,J541&gt;0),"Low-High","Near Mean"))))</x:f>
        <x:v>Low-Low</x:v>
      </x:c>
    </x:row>
    <x:row r="542">
      <x:c r="A542" s="34" t="n">
        <x:f>ROW()-1</x:f>
        <x:v>541</x:v>
      </x:c>
      <x:c r="B542" s="35" t="n">
        <x:f>Data!$AG542</x:f>
        <x:v>11</x:v>
      </x:c>
      <x:c r="C542" s="35" t="n">
        <x:f>Data!$AH542</x:f>
        <x:v>541</x:v>
      </x:c>
      <x:c r="D542" s="35" t="n">
        <x:f>Data!$AI542</x:f>
        <x:v>0</x:v>
      </x:c>
      <x:c r="E542" s="35" t="n">
        <x:f>B542-Results!$B$5</x:f>
        <x:v>-0.9060092449922958</x:v>
      </x:c>
      <x:c r="F542" s="35" t="n">
        <x:f>IF(A542=1,1,IF(A542=Results!$B$4,1,2))</x:f>
        <x:v>2</x:v>
      </x:c>
      <x:c r="G542" s="35" t="n">
        <x:f>IF(A542=1,"",B541)</x:f>
        <x:v>10</x:v>
      </x:c>
      <x:c r="H542" s="35" t="n">
        <x:f>IF(A542=Results!$B$4,"",B543)</x:f>
        <x:v>11</x:v>
      </x:c>
      <x:c r="I542" s="35" t="n">
        <x:f>IF(A542=1,H542,IF(A542=Results!$B$4,G542,AVERAGE(G542,H542)))</x:f>
        <x:v>10.5</x:v>
      </x:c>
      <x:c r="J542" s="35" t="n">
        <x:f>I542-Results!$B$5</x:f>
        <x:v>-1.4060092449922958</x:v>
      </x:c>
      <x:c r="K542" s="35" t="n">
        <x:f>E542*J542</x:f>
        <x:v>1.2738573745076578</x:v>
      </x:c>
      <x:c r="L542" s="35" t="n">
        <x:f>E542^2</x:f>
        <x:v>0.82085275201151</x:v>
      </x:c>
      <x:c r="M542" s="35" t="n">
        <x:f>IF(Results!$B$8=0,"",K542/(Results!$B$8/Results!$B$4))</x:f>
        <x:v>0.12223877740718468</x:v>
      </x:c>
      <x:c r="N542" s="16" t="str">
        <x:f>IF(AND(E542&gt;0,J542&gt;0),"High-High",IF(AND(E542&lt;0,J542&lt;0),"Low-Low",IF(AND(E542&gt;0,J542&lt;0),"High-Low",IF(AND(E542&lt;0,J542&gt;0),"Low-High","Near Mean"))))</x:f>
        <x:v>Low-Low</x:v>
      </x:c>
    </x:row>
    <x:row r="543">
      <x:c r="A543" s="34" t="n">
        <x:f>ROW()-1</x:f>
        <x:v>542</x:v>
      </x:c>
      <x:c r="B543" s="35" t="n">
        <x:f>Data!$AG543</x:f>
        <x:v>11</x:v>
      </x:c>
      <x:c r="C543" s="35" t="n">
        <x:f>Data!$AH543</x:f>
        <x:v>542</x:v>
      </x:c>
      <x:c r="D543" s="35" t="n">
        <x:f>Data!$AI543</x:f>
        <x:v>0</x:v>
      </x:c>
      <x:c r="E543" s="35" t="n">
        <x:f>B543-Results!$B$5</x:f>
        <x:v>-0.9060092449922958</x:v>
      </x:c>
      <x:c r="F543" s="35" t="n">
        <x:f>IF(A543=1,1,IF(A543=Results!$B$4,1,2))</x:f>
        <x:v>2</x:v>
      </x:c>
      <x:c r="G543" s="35" t="n">
        <x:f>IF(A543=1,"",B542)</x:f>
        <x:v>11</x:v>
      </x:c>
      <x:c r="H543" s="35" t="n">
        <x:f>IF(A543=Results!$B$4,"",B544)</x:f>
        <x:v>12</x:v>
      </x:c>
      <x:c r="I543" s="35" t="n">
        <x:f>IF(A543=1,H543,IF(A543=Results!$B$4,G543,AVERAGE(G543,H543)))</x:f>
        <x:v>11.5</x:v>
      </x:c>
      <x:c r="J543" s="35" t="n">
        <x:f>I543-Results!$B$5</x:f>
        <x:v>-0.40600924499229585</x:v>
      </x:c>
      <x:c r="K543" s="35" t="n">
        <x:f>E543*J543</x:f>
        <x:v>0.36784812951536205</x:v>
      </x:c>
      <x:c r="L543" s="35" t="n">
        <x:f>E543^2</x:f>
        <x:v>0.82085275201151</x:v>
      </x:c>
      <x:c r="M543" s="35" t="n">
        <x:f>IF(Results!$B$8=0,"",K543/(Results!$B$8/Results!$B$4))</x:f>
        <x:v>0.0352985401060747</x:v>
      </x:c>
      <x:c r="N543" s="16" t="str">
        <x:f>IF(AND(E543&gt;0,J543&gt;0),"High-High",IF(AND(E543&lt;0,J543&lt;0),"Low-Low",IF(AND(E543&gt;0,J543&lt;0),"High-Low",IF(AND(E543&lt;0,J543&gt;0),"Low-High","Near Mean"))))</x:f>
        <x:v>Low-Low</x:v>
      </x:c>
    </x:row>
    <x:row r="544">
      <x:c r="A544" s="34" t="n">
        <x:f>ROW()-1</x:f>
        <x:v>543</x:v>
      </x:c>
      <x:c r="B544" s="35" t="n">
        <x:f>Data!$AG544</x:f>
        <x:v>12</x:v>
      </x:c>
      <x:c r="C544" s="35" t="n">
        <x:f>Data!$AH544</x:f>
        <x:v>543</x:v>
      </x:c>
      <x:c r="D544" s="35" t="n">
        <x:f>Data!$AI544</x:f>
        <x:v>0</x:v>
      </x:c>
      <x:c r="E544" s="35" t="n">
        <x:f>B544-Results!$B$5</x:f>
        <x:v>0.09399075500770415</x:v>
      </x:c>
      <x:c r="F544" s="35" t="n">
        <x:f>IF(A544=1,1,IF(A544=Results!$B$4,1,2))</x:f>
        <x:v>2</x:v>
      </x:c>
      <x:c r="G544" s="35" t="n">
        <x:f>IF(A544=1,"",B543)</x:f>
        <x:v>11</x:v>
      </x:c>
      <x:c r="H544" s="35" t="n">
        <x:f>IF(A544=Results!$B$4,"",B545)</x:f>
        <x:v>8</x:v>
      </x:c>
      <x:c r="I544" s="35" t="n">
        <x:f>IF(A544=1,H544,IF(A544=Results!$B$4,G544,AVERAGE(G544,H544)))</x:f>
        <x:v>9.5</x:v>
      </x:c>
      <x:c r="J544" s="35" t="n">
        <x:f>I544-Results!$B$5</x:f>
        <x:v>-2.406009244992296</x:v>
      </x:c>
      <x:c r="K544" s="35" t="n">
        <x:f>E544*J544</x:f>
        <x:v>-0.22614262549234213</x:v>
      </x:c>
      <x:c r="L544" s="35" t="n">
        <x:f>E544^2</x:f>
        <x:v>0.008834262026918263</x:v>
      </x:c>
      <x:c r="M544" s="35" t="n">
        <x:f>IF(Results!$B$8=0,"",K544/(Results!$B$8/Results!$B$4))</x:f>
        <x:v>-0.021700544042867302</x:v>
      </x:c>
      <x:c r="N544" s="16" t="str">
        <x:f>IF(AND(E544&gt;0,J544&gt;0),"High-High",IF(AND(E544&lt;0,J544&lt;0),"Low-Low",IF(AND(E544&gt;0,J544&lt;0),"High-Low",IF(AND(E544&lt;0,J544&gt;0),"Low-High","Near Mean"))))</x:f>
        <x:v>High-Low</x:v>
      </x:c>
    </x:row>
    <x:row r="545">
      <x:c r="A545" s="34" t="n">
        <x:f>ROW()-1</x:f>
        <x:v>544</x:v>
      </x:c>
      <x:c r="B545" s="35" t="n">
        <x:f>Data!$AG545</x:f>
        <x:v>8</x:v>
      </x:c>
      <x:c r="C545" s="35" t="n">
        <x:f>Data!$AH545</x:f>
        <x:v>544</x:v>
      </x:c>
      <x:c r="D545" s="35" t="n">
        <x:f>Data!$AI545</x:f>
        <x:v>0</x:v>
      </x:c>
      <x:c r="E545" s="35" t="n">
        <x:f>B545-Results!$B$5</x:f>
        <x:v>-3.906009244992296</x:v>
      </x:c>
      <x:c r="F545" s="35" t="n">
        <x:f>IF(A545=1,1,IF(A545=Results!$B$4,1,2))</x:f>
        <x:v>2</x:v>
      </x:c>
      <x:c r="G545" s="35" t="n">
        <x:f>IF(A545=1,"",B544)</x:f>
        <x:v>12</x:v>
      </x:c>
      <x:c r="H545" s="35" t="n">
        <x:f>IF(A545=Results!$B$4,"",B546)</x:f>
        <x:v>12</x:v>
      </x:c>
      <x:c r="I545" s="35" t="n">
        <x:f>IF(A545=1,H545,IF(A545=Results!$B$4,G545,AVERAGE(G545,H545)))</x:f>
        <x:v>12</x:v>
      </x:c>
      <x:c r="J545" s="35" t="n">
        <x:f>I545-Results!$B$5</x:f>
        <x:v>0.09399075500770415</x:v>
      </x:c>
      <x:c r="K545" s="35" t="n">
        <x:f>E545*J545</x:f>
        <x:v>-0.3671287580038983</x:v>
      </x:c>
      <x:c r="L545" s="35" t="n">
        <x:f>E545^2</x:f>
        <x:v>15.256908221965285</x:v>
      </x:c>
      <x:c r="M545" s="35" t="n">
        <x:f>IF(Results!$B$8=0,"",K545/(Results!$B$8/Results!$B$4))</x:f>
        <x:v>-0.03522950954125431</x:v>
      </x:c>
      <x:c r="N545" s="16" t="str">
        <x:f>IF(AND(E545&gt;0,J545&gt;0),"High-High",IF(AND(E545&lt;0,J545&lt;0),"Low-Low",IF(AND(E545&gt;0,J545&lt;0),"High-Low",IF(AND(E545&lt;0,J545&gt;0),"Low-High","Near Mean"))))</x:f>
        <x:v>Low-High</x:v>
      </x:c>
    </x:row>
    <x:row r="546">
      <x:c r="A546" s="34" t="n">
        <x:f>ROW()-1</x:f>
        <x:v>545</x:v>
      </x:c>
      <x:c r="B546" s="35" t="n">
        <x:f>Data!$AG546</x:f>
        <x:v>12</x:v>
      </x:c>
      <x:c r="C546" s="35" t="n">
        <x:f>Data!$AH546</x:f>
        <x:v>545</x:v>
      </x:c>
      <x:c r="D546" s="35" t="n">
        <x:f>Data!$AI546</x:f>
        <x:v>0</x:v>
      </x:c>
      <x:c r="E546" s="35" t="n">
        <x:f>B546-Results!$B$5</x:f>
        <x:v>0.09399075500770415</x:v>
      </x:c>
      <x:c r="F546" s="35" t="n">
        <x:f>IF(A546=1,1,IF(A546=Results!$B$4,1,2))</x:f>
        <x:v>2</x:v>
      </x:c>
      <x:c r="G546" s="35" t="n">
        <x:f>IF(A546=1,"",B545)</x:f>
        <x:v>8</x:v>
      </x:c>
      <x:c r="H546" s="35" t="n">
        <x:f>IF(A546=Results!$B$4,"",B547)</x:f>
        <x:v>8</x:v>
      </x:c>
      <x:c r="I546" s="35" t="n">
        <x:f>IF(A546=1,H546,IF(A546=Results!$B$4,G546,AVERAGE(G546,H546)))</x:f>
        <x:v>8</x:v>
      </x:c>
      <x:c r="J546" s="35" t="n">
        <x:f>I546-Results!$B$5</x:f>
        <x:v>-3.906009244992296</x:v>
      </x:c>
      <x:c r="K546" s="35" t="n">
        <x:f>E546*J546</x:f>
        <x:v>-0.3671287580038983</x:v>
      </x:c>
      <x:c r="L546" s="35" t="n">
        <x:f>E546^2</x:f>
        <x:v>0.008834262026918263</x:v>
      </x:c>
      <x:c r="M546" s="35" t="n">
        <x:f>IF(Results!$B$8=0,"",K546/(Results!$B$8/Results!$B$4))</x:f>
        <x:v>-0.03522950954125431</x:v>
      </x:c>
      <x:c r="N546" s="16" t="str">
        <x:f>IF(AND(E546&gt;0,J546&gt;0),"High-High",IF(AND(E546&lt;0,J546&lt;0),"Low-Low",IF(AND(E546&gt;0,J546&lt;0),"High-Low",IF(AND(E546&lt;0,J546&gt;0),"Low-High","Near Mean"))))</x:f>
        <x:v>High-Low</x:v>
      </x:c>
    </x:row>
    <x:row r="547">
      <x:c r="A547" s="34" t="n">
        <x:f>ROW()-1</x:f>
        <x:v>546</x:v>
      </x:c>
      <x:c r="B547" s="35" t="n">
        <x:f>Data!$AG547</x:f>
        <x:v>8</x:v>
      </x:c>
      <x:c r="C547" s="35" t="n">
        <x:f>Data!$AH547</x:f>
        <x:v>546</x:v>
      </x:c>
      <x:c r="D547" s="35" t="n">
        <x:f>Data!$AI547</x:f>
        <x:v>0</x:v>
      </x:c>
      <x:c r="E547" s="35" t="n">
        <x:f>B547-Results!$B$5</x:f>
        <x:v>-3.906009244992296</x:v>
      </x:c>
      <x:c r="F547" s="35" t="n">
        <x:f>IF(A547=1,1,IF(A547=Results!$B$4,1,2))</x:f>
        <x:v>2</x:v>
      </x:c>
      <x:c r="G547" s="35" t="n">
        <x:f>IF(A547=1,"",B546)</x:f>
        <x:v>12</x:v>
      </x:c>
      <x:c r="H547" s="35" t="n">
        <x:f>IF(A547=Results!$B$4,"",B548)</x:f>
        <x:v>16</x:v>
      </x:c>
      <x:c r="I547" s="35" t="n">
        <x:f>IF(A547=1,H547,IF(A547=Results!$B$4,G547,AVERAGE(G547,H547)))</x:f>
        <x:v>14</x:v>
      </x:c>
      <x:c r="J547" s="35" t="n">
        <x:f>I547-Results!$B$5</x:f>
        <x:v>2.093990755007704</x:v>
      </x:c>
      <x:c r="K547" s="35" t="n">
        <x:f>E547*J547</x:f>
        <x:v>-8.17914724798849</x:v>
      </x:c>
      <x:c r="L547" s="35" t="n">
        <x:f>E547^2</x:f>
        <x:v>15.256908221965285</x:v>
      </x:c>
      <x:c r="M547" s="35" t="n">
        <x:f>IF(Results!$B$8=0,"",K547/(Results!$B$8/Results!$B$4))</x:f>
        <x:v>-0.7848672699436823</x:v>
      </x:c>
      <x:c r="N547" s="16" t="str">
        <x:f>IF(AND(E547&gt;0,J547&gt;0),"High-High",IF(AND(E547&lt;0,J547&lt;0),"Low-Low",IF(AND(E547&gt;0,J547&lt;0),"High-Low",IF(AND(E547&lt;0,J547&gt;0),"Low-High","Near Mean"))))</x:f>
        <x:v>Low-High</x:v>
      </x:c>
    </x:row>
    <x:row r="548">
      <x:c r="A548" s="34" t="n">
        <x:f>ROW()-1</x:f>
        <x:v>547</x:v>
      </x:c>
      <x:c r="B548" s="35" t="n">
        <x:f>Data!$AG548</x:f>
        <x:v>16</x:v>
      </x:c>
      <x:c r="C548" s="35" t="n">
        <x:f>Data!$AH548</x:f>
        <x:v>547</x:v>
      </x:c>
      <x:c r="D548" s="35" t="n">
        <x:f>Data!$AI548</x:f>
        <x:v>0</x:v>
      </x:c>
      <x:c r="E548" s="35" t="n">
        <x:f>B548-Results!$B$5</x:f>
        <x:v>4.093990755007704</x:v>
      </x:c>
      <x:c r="F548" s="35" t="n">
        <x:f>IF(A548=1,1,IF(A548=Results!$B$4,1,2))</x:f>
        <x:v>2</x:v>
      </x:c>
      <x:c r="G548" s="35" t="n">
        <x:f>IF(A548=1,"",B547)</x:f>
        <x:v>8</x:v>
      </x:c>
      <x:c r="H548" s="35" t="n">
        <x:f>IF(A548=Results!$B$4,"",B549)</x:f>
        <x:v>11</x:v>
      </x:c>
      <x:c r="I548" s="35" t="n">
        <x:f>IF(A548=1,H548,IF(A548=Results!$B$4,G548,AVERAGE(G548,H548)))</x:f>
        <x:v>9.5</x:v>
      </x:c>
      <x:c r="J548" s="35" t="n">
        <x:f>I548-Results!$B$5</x:f>
        <x:v>-2.406009244992296</x:v>
      </x:c>
      <x:c r="K548" s="35" t="n">
        <x:f>E548*J548</x:f>
        <x:v>-9.850179605461525</x:v>
      </x:c>
      <x:c r="L548" s="35" t="n">
        <x:f>E548^2</x:f>
        <x:v>16.760760302088553</x:v>
      </x:c>
      <x:c r="M548" s="35" t="n">
        <x:f>IF(Results!$B$8=0,"",K548/(Results!$B$8/Results!$B$4))</x:f>
        <x:v>-0.9452187790475152</x:v>
      </x:c>
      <x:c r="N548" s="16" t="str">
        <x:f>IF(AND(E548&gt;0,J548&gt;0),"High-High",IF(AND(E548&lt;0,J548&lt;0),"Low-Low",IF(AND(E548&gt;0,J548&lt;0),"High-Low",IF(AND(E548&lt;0,J548&gt;0),"Low-High","Near Mean"))))</x:f>
        <x:v>High-Low</x:v>
      </x:c>
    </x:row>
    <x:row r="549">
      <x:c r="A549" s="34" t="n">
        <x:f>ROW()-1</x:f>
        <x:v>548</x:v>
      </x:c>
      <x:c r="B549" s="35" t="n">
        <x:f>Data!$AG549</x:f>
        <x:v>11</x:v>
      </x:c>
      <x:c r="C549" s="35" t="n">
        <x:f>Data!$AH549</x:f>
        <x:v>548</x:v>
      </x:c>
      <x:c r="D549" s="35" t="n">
        <x:f>Data!$AI549</x:f>
        <x:v>0</x:v>
      </x:c>
      <x:c r="E549" s="35" t="n">
        <x:f>B549-Results!$B$5</x:f>
        <x:v>-0.9060092449922958</x:v>
      </x:c>
      <x:c r="F549" s="35" t="n">
        <x:f>IF(A549=1,1,IF(A549=Results!$B$4,1,2))</x:f>
        <x:v>2</x:v>
      </x:c>
      <x:c r="G549" s="35" t="n">
        <x:f>IF(A549=1,"",B548)</x:f>
        <x:v>16</x:v>
      </x:c>
      <x:c r="H549" s="35" t="n">
        <x:f>IF(A549=Results!$B$4,"",B550)</x:f>
        <x:v>11</x:v>
      </x:c>
      <x:c r="I549" s="35" t="n">
        <x:f>IF(A549=1,H549,IF(A549=Results!$B$4,G549,AVERAGE(G549,H549)))</x:f>
        <x:v>13.5</x:v>
      </x:c>
      <x:c r="J549" s="35" t="n">
        <x:f>I549-Results!$B$5</x:f>
        <x:v>1.5939907550077042</x:v>
      </x:c>
      <x:c r="K549" s="35" t="n">
        <x:f>E549*J549</x:f>
        <x:v>-1.4441703604692298</x:v>
      </x:c>
      <x:c r="L549" s="35" t="n">
        <x:f>E549^2</x:f>
        <x:v>0.82085275201151</x:v>
      </x:c>
      <x:c r="M549" s="35" t="n">
        <x:f>IF(Results!$B$8=0,"",K549/(Results!$B$8/Results!$B$4))</x:f>
        <x:v>-0.13858193449614528</x:v>
      </x:c>
      <x:c r="N549" s="16" t="str">
        <x:f>IF(AND(E549&gt;0,J549&gt;0),"High-High",IF(AND(E549&lt;0,J549&lt;0),"Low-Low",IF(AND(E549&gt;0,J549&lt;0),"High-Low",IF(AND(E549&lt;0,J549&gt;0),"Low-High","Near Mean"))))</x:f>
        <x:v>Low-High</x:v>
      </x:c>
    </x:row>
    <x:row r="550">
      <x:c r="A550" s="34" t="n">
        <x:f>ROW()-1</x:f>
        <x:v>549</x:v>
      </x:c>
      <x:c r="B550" s="35" t="n">
        <x:f>Data!$AG550</x:f>
        <x:v>11</x:v>
      </x:c>
      <x:c r="C550" s="35" t="n">
        <x:f>Data!$AH550</x:f>
        <x:v>549</x:v>
      </x:c>
      <x:c r="D550" s="35" t="n">
        <x:f>Data!$AI550</x:f>
        <x:v>0</x:v>
      </x:c>
      <x:c r="E550" s="35" t="n">
        <x:f>B550-Results!$B$5</x:f>
        <x:v>-0.9060092449922958</x:v>
      </x:c>
      <x:c r="F550" s="35" t="n">
        <x:f>IF(A550=1,1,IF(A550=Results!$B$4,1,2))</x:f>
        <x:v>2</x:v>
      </x:c>
      <x:c r="G550" s="35" t="n">
        <x:f>IF(A550=1,"",B549)</x:f>
        <x:v>11</x:v>
      </x:c>
      <x:c r="H550" s="35" t="n">
        <x:f>IF(A550=Results!$B$4,"",B551)</x:f>
        <x:v>18</x:v>
      </x:c>
      <x:c r="I550" s="35" t="n">
        <x:f>IF(A550=1,H550,IF(A550=Results!$B$4,G550,AVERAGE(G550,H550)))</x:f>
        <x:v>14.5</x:v>
      </x:c>
      <x:c r="J550" s="35" t="n">
        <x:f>I550-Results!$B$5</x:f>
        <x:v>2.593990755007704</x:v>
      </x:c>
      <x:c r="K550" s="35" t="n">
        <x:f>E550*J550</x:f>
        <x:v>-2.3501796054615256</x:v>
      </x:c>
      <x:c r="L550" s="35" t="n">
        <x:f>E550^2</x:f>
        <x:v>0.82085275201151</x:v>
      </x:c>
      <x:c r="M550" s="35" t="n">
        <x:f>IF(Results!$B$8=0,"",K550/(Results!$B$8/Results!$B$4))</x:f>
        <x:v>-0.22552217179725526</x:v>
      </x:c>
      <x:c r="N550" s="16" t="str">
        <x:f>IF(AND(E550&gt;0,J550&gt;0),"High-High",IF(AND(E550&lt;0,J550&lt;0),"Low-Low",IF(AND(E550&gt;0,J550&lt;0),"High-Low",IF(AND(E550&lt;0,J550&gt;0),"Low-High","Near Mean"))))</x:f>
        <x:v>Low-High</x:v>
      </x:c>
    </x:row>
    <x:row r="551">
      <x:c r="A551" s="34" t="n">
        <x:f>ROW()-1</x:f>
        <x:v>550</x:v>
      </x:c>
      <x:c r="B551" s="35" t="n">
        <x:f>Data!$AG551</x:f>
        <x:v>18</x:v>
      </x:c>
      <x:c r="C551" s="35" t="n">
        <x:f>Data!$AH551</x:f>
        <x:v>550</x:v>
      </x:c>
      <x:c r="D551" s="35" t="n">
        <x:f>Data!$AI551</x:f>
        <x:v>0</x:v>
      </x:c>
      <x:c r="E551" s="35" t="n">
        <x:f>B551-Results!$B$5</x:f>
        <x:v>6.093990755007704</x:v>
      </x:c>
      <x:c r="F551" s="35" t="n">
        <x:f>IF(A551=1,1,IF(A551=Results!$B$4,1,2))</x:f>
        <x:v>2</x:v>
      </x:c>
      <x:c r="G551" s="35" t="n">
        <x:f>IF(A551=1,"",B550)</x:f>
        <x:v>11</x:v>
      </x:c>
      <x:c r="H551" s="35" t="n">
        <x:f>IF(A551=Results!$B$4,"",B552)</x:f>
        <x:v>13</x:v>
      </x:c>
      <x:c r="I551" s="35" t="n">
        <x:f>IF(A551=1,H551,IF(A551=Results!$B$4,G551,AVERAGE(G551,H551)))</x:f>
        <x:v>12</x:v>
      </x:c>
      <x:c r="J551" s="35" t="n">
        <x:f>I551-Results!$B$5</x:f>
        <x:v>0.09399075500770415</x:v>
      </x:c>
      <x:c r="K551" s="35" t="n">
        <x:f>E551*J551</x:f>
        <x:v>0.5727787920731432</x:v>
      </x:c>
      <x:c r="L551" s="35" t="n">
        <x:f>E551^2</x:f>
        <x:v>37.136723322119366</x:v>
      </x:c>
      <x:c r="M551" s="35" t="n">
        <x:f>IF(Results!$B$8=0,"",K551/(Results!$B$8/Results!$B$4))</x:f>
        <x:v>0.054963593781325766</x:v>
      </x:c>
      <x:c r="N551" s="16" t="str">
        <x:f>IF(AND(E551&gt;0,J551&gt;0),"High-High",IF(AND(E551&lt;0,J551&lt;0),"Low-Low",IF(AND(E551&gt;0,J551&lt;0),"High-Low",IF(AND(E551&lt;0,J551&gt;0),"Low-High","Near Mean"))))</x:f>
        <x:v>High-High</x:v>
      </x:c>
    </x:row>
    <x:row r="552">
      <x:c r="A552" s="34" t="n">
        <x:f>ROW()-1</x:f>
        <x:v>551</x:v>
      </x:c>
      <x:c r="B552" s="35" t="n">
        <x:f>Data!$AG552</x:f>
        <x:v>13</x:v>
      </x:c>
      <x:c r="C552" s="35" t="n">
        <x:f>Data!$AH552</x:f>
        <x:v>551</x:v>
      </x:c>
      <x:c r="D552" s="35" t="n">
        <x:f>Data!$AI552</x:f>
        <x:v>0</x:v>
      </x:c>
      <x:c r="E552" s="35" t="n">
        <x:f>B552-Results!$B$5</x:f>
        <x:v>1.0939907550077042</x:v>
      </x:c>
      <x:c r="F552" s="35" t="n">
        <x:f>IF(A552=1,1,IF(A552=Results!$B$4,1,2))</x:f>
        <x:v>2</x:v>
      </x:c>
      <x:c r="G552" s="35" t="n">
        <x:f>IF(A552=1,"",B551)</x:f>
        <x:v>18</x:v>
      </x:c>
      <x:c r="H552" s="35" t="n">
        <x:f>IF(A552=Results!$B$4,"",B553)</x:f>
        <x:v>13</x:v>
      </x:c>
      <x:c r="I552" s="35" t="n">
        <x:f>IF(A552=1,H552,IF(A552=Results!$B$4,G552,AVERAGE(G552,H552)))</x:f>
        <x:v>15.5</x:v>
      </x:c>
      <x:c r="J552" s="35" t="n">
        <x:f>I552-Results!$B$5</x:f>
        <x:v>3.593990755007704</x:v>
      </x:c>
      <x:c r="K552" s="35" t="n">
        <x:f>E552*J552</x:f>
        <x:v>3.931792659561587</x:v>
      </x:c>
      <x:c r="L552" s="35" t="n">
        <x:f>E552^2</x:f>
        <x:v>1.1968157720423265</x:v>
      </x:c>
      <x:c r="M552" s="35" t="n">
        <x:f>IF(Results!$B$8=0,"",K552/(Results!$B$8/Results!$B$4))</x:f>
        <x:v>0.3772930449997267</x:v>
      </x:c>
      <x:c r="N552" s="16" t="str">
        <x:f>IF(AND(E552&gt;0,J552&gt;0),"High-High",IF(AND(E552&lt;0,J552&lt;0),"Low-Low",IF(AND(E552&gt;0,J552&lt;0),"High-Low",IF(AND(E552&lt;0,J552&gt;0),"Low-High","Near Mean"))))</x:f>
        <x:v>High-High</x:v>
      </x:c>
    </x:row>
    <x:row r="553">
      <x:c r="A553" s="34" t="n">
        <x:f>ROW()-1</x:f>
        <x:v>552</x:v>
      </x:c>
      <x:c r="B553" s="35" t="n">
        <x:f>Data!$AG553</x:f>
        <x:v>13</x:v>
      </x:c>
      <x:c r="C553" s="35" t="n">
        <x:f>Data!$AH553</x:f>
        <x:v>552</x:v>
      </x:c>
      <x:c r="D553" s="35" t="n">
        <x:f>Data!$AI553</x:f>
        <x:v>0</x:v>
      </x:c>
      <x:c r="E553" s="35" t="n">
        <x:f>B553-Results!$B$5</x:f>
        <x:v>1.0939907550077042</x:v>
      </x:c>
      <x:c r="F553" s="35" t="n">
        <x:f>IF(A553=1,1,IF(A553=Results!$B$4,1,2))</x:f>
        <x:v>2</x:v>
      </x:c>
      <x:c r="G553" s="35" t="n">
        <x:f>IF(A553=1,"",B552)</x:f>
        <x:v>13</x:v>
      </x:c>
      <x:c r="H553" s="35" t="n">
        <x:f>IF(A553=Results!$B$4,"",B554)</x:f>
        <x:v>10</x:v>
      </x:c>
      <x:c r="I553" s="35" t="n">
        <x:f>IF(A553=1,H553,IF(A553=Results!$B$4,G553,AVERAGE(G553,H553)))</x:f>
        <x:v>11.5</x:v>
      </x:c>
      <x:c r="J553" s="35" t="n">
        <x:f>I553-Results!$B$5</x:f>
        <x:v>-0.40600924499229585</x:v>
      </x:c>
      <x:c r="K553" s="35" t="n">
        <x:f>E553*J553</x:f>
        <x:v>-0.44417036046922964</x:v>
      </x:c>
      <x:c r="L553" s="35" t="n">
        <x:f>E553^2</x:f>
        <x:v>1.1968157720423265</x:v>
      </x:c>
      <x:c r="M553" s="35" t="n">
        <x:f>IF(Results!$B$8=0,"",K553/(Results!$B$8/Results!$B$4))</x:f>
        <x:v>-0.04262238686277727</x:v>
      </x:c>
      <x:c r="N553" s="16" t="str">
        <x:f>IF(AND(E553&gt;0,J553&gt;0),"High-High",IF(AND(E553&lt;0,J553&lt;0),"Low-Low",IF(AND(E553&gt;0,J553&lt;0),"High-Low",IF(AND(E553&lt;0,J553&gt;0),"Low-High","Near Mean"))))</x:f>
        <x:v>High-Low</x:v>
      </x:c>
    </x:row>
    <x:row r="554">
      <x:c r="A554" s="34" t="n">
        <x:f>ROW()-1</x:f>
        <x:v>553</x:v>
      </x:c>
      <x:c r="B554" s="35" t="n">
        <x:f>Data!$AG554</x:f>
        <x:v>10</x:v>
      </x:c>
      <x:c r="C554" s="35" t="n">
        <x:f>Data!$AH554</x:f>
        <x:v>553</x:v>
      </x:c>
      <x:c r="D554" s="35" t="n">
        <x:f>Data!$AI554</x:f>
        <x:v>0</x:v>
      </x:c>
      <x:c r="E554" s="35" t="n">
        <x:f>B554-Results!$B$5</x:f>
        <x:v>-1.9060092449922958</x:v>
      </x:c>
      <x:c r="F554" s="35" t="n">
        <x:f>IF(A554=1,1,IF(A554=Results!$B$4,1,2))</x:f>
        <x:v>2</x:v>
      </x:c>
      <x:c r="G554" s="35" t="n">
        <x:f>IF(A554=1,"",B553)</x:f>
        <x:v>13</x:v>
      </x:c>
      <x:c r="H554" s="35" t="n">
        <x:f>IF(A554=Results!$B$4,"",B555)</x:f>
        <x:v>12</x:v>
      </x:c>
      <x:c r="I554" s="35" t="n">
        <x:f>IF(A554=1,H554,IF(A554=Results!$B$4,G554,AVERAGE(G554,H554)))</x:f>
        <x:v>12.5</x:v>
      </x:c>
      <x:c r="J554" s="35" t="n">
        <x:f>I554-Results!$B$5</x:f>
        <x:v>0.5939907550077042</x:v>
      </x:c>
      <x:c r="K554" s="35" t="n">
        <x:f>E554*J554</x:f>
        <x:v>-1.132151870484638</x:v>
      </x:c>
      <x:c r="L554" s="35" t="n">
        <x:f>E554^2</x:f>
        <x:v>3.6328712419961016</x:v>
      </x:c>
      <x:c r="M554" s="35" t="n">
        <x:f>IF(Results!$B$8=0,"",K554/(Results!$B$8/Results!$B$4))</x:f>
        <x:v>-0.1086407813439773</x:v>
      </x:c>
      <x:c r="N554" s="16" t="str">
        <x:f>IF(AND(E554&gt;0,J554&gt;0),"High-High",IF(AND(E554&lt;0,J554&lt;0),"Low-Low",IF(AND(E554&gt;0,J554&lt;0),"High-Low",IF(AND(E554&lt;0,J554&gt;0),"Low-High","Near Mean"))))</x:f>
        <x:v>Low-High</x:v>
      </x:c>
    </x:row>
    <x:row r="555">
      <x:c r="A555" s="34" t="n">
        <x:f>ROW()-1</x:f>
        <x:v>554</x:v>
      </x:c>
      <x:c r="B555" s="35" t="n">
        <x:f>Data!$AG555</x:f>
        <x:v>12</x:v>
      </x:c>
      <x:c r="C555" s="35" t="n">
        <x:f>Data!$AH555</x:f>
        <x:v>554</x:v>
      </x:c>
      <x:c r="D555" s="35" t="n">
        <x:f>Data!$AI555</x:f>
        <x:v>0</x:v>
      </x:c>
      <x:c r="E555" s="35" t="n">
        <x:f>B555-Results!$B$5</x:f>
        <x:v>0.09399075500770415</x:v>
      </x:c>
      <x:c r="F555" s="35" t="n">
        <x:f>IF(A555=1,1,IF(A555=Results!$B$4,1,2))</x:f>
        <x:v>2</x:v>
      </x:c>
      <x:c r="G555" s="35" t="n">
        <x:f>IF(A555=1,"",B554)</x:f>
        <x:v>10</x:v>
      </x:c>
      <x:c r="H555" s="35" t="n">
        <x:f>IF(A555=Results!$B$4,"",B556)</x:f>
        <x:v>10</x:v>
      </x:c>
      <x:c r="I555" s="35" t="n">
        <x:f>IF(A555=1,H555,IF(A555=Results!$B$4,G555,AVERAGE(G555,H555)))</x:f>
        <x:v>10</x:v>
      </x:c>
      <x:c r="J555" s="35" t="n">
        <x:f>I555-Results!$B$5</x:f>
        <x:v>-1.9060092449922958</x:v>
      </x:c>
      <x:c r="K555" s="35" t="n">
        <x:f>E555*J555</x:f>
        <x:v>-0.17914724798849005</x:v>
      </x:c>
      <x:c r="L555" s="35" t="n">
        <x:f>E555^2</x:f>
        <x:v>0.008834262026918263</x:v>
      </x:c>
      <x:c r="M555" s="35" t="n">
        <x:f>IF(Results!$B$8=0,"",K555/(Results!$B$8/Results!$B$4))</x:f>
        <x:v>-0.017190888876738298</x:v>
      </x:c>
      <x:c r="N555" s="16" t="str">
        <x:f>IF(AND(E555&gt;0,J555&gt;0),"High-High",IF(AND(E555&lt;0,J555&lt;0),"Low-Low",IF(AND(E555&gt;0,J555&lt;0),"High-Low",IF(AND(E555&lt;0,J555&gt;0),"Low-High","Near Mean"))))</x:f>
        <x:v>High-Low</x:v>
      </x:c>
    </x:row>
    <x:row r="556">
      <x:c r="A556" s="34" t="n">
        <x:f>ROW()-1</x:f>
        <x:v>555</x:v>
      </x:c>
      <x:c r="B556" s="35" t="n">
        <x:f>Data!$AG556</x:f>
        <x:v>10</x:v>
      </x:c>
      <x:c r="C556" s="35" t="n">
        <x:f>Data!$AH556</x:f>
        <x:v>555</x:v>
      </x:c>
      <x:c r="D556" s="35" t="n">
        <x:f>Data!$AI556</x:f>
        <x:v>0</x:v>
      </x:c>
      <x:c r="E556" s="35" t="n">
        <x:f>B556-Results!$B$5</x:f>
        <x:v>-1.9060092449922958</x:v>
      </x:c>
      <x:c r="F556" s="35" t="n">
        <x:f>IF(A556=1,1,IF(A556=Results!$B$4,1,2))</x:f>
        <x:v>2</x:v>
      </x:c>
      <x:c r="G556" s="35" t="n">
        <x:f>IF(A556=1,"",B555)</x:f>
        <x:v>12</x:v>
      </x:c>
      <x:c r="H556" s="35" t="n">
        <x:f>IF(A556=Results!$B$4,"",B557)</x:f>
        <x:v>13</x:v>
      </x:c>
      <x:c r="I556" s="35" t="n">
        <x:f>IF(A556=1,H556,IF(A556=Results!$B$4,G556,AVERAGE(G556,H556)))</x:f>
        <x:v>12.5</x:v>
      </x:c>
      <x:c r="J556" s="35" t="n">
        <x:f>I556-Results!$B$5</x:f>
        <x:v>0.5939907550077042</x:v>
      </x:c>
      <x:c r="K556" s="35" t="n">
        <x:f>E556*J556</x:f>
        <x:v>-1.132151870484638</x:v>
      </x:c>
      <x:c r="L556" s="35" t="n">
        <x:f>E556^2</x:f>
        <x:v>3.6328712419961016</x:v>
      </x:c>
      <x:c r="M556" s="35" t="n">
        <x:f>IF(Results!$B$8=0,"",K556/(Results!$B$8/Results!$B$4))</x:f>
        <x:v>-0.1086407813439773</x:v>
      </x:c>
      <x:c r="N556" s="16" t="str">
        <x:f>IF(AND(E556&gt;0,J556&gt;0),"High-High",IF(AND(E556&lt;0,J556&lt;0),"Low-Low",IF(AND(E556&gt;0,J556&lt;0),"High-Low",IF(AND(E556&lt;0,J556&gt;0),"Low-High","Near Mean"))))</x:f>
        <x:v>Low-High</x:v>
      </x:c>
    </x:row>
    <x:row r="557">
      <x:c r="A557" s="34" t="n">
        <x:f>ROW()-1</x:f>
        <x:v>556</x:v>
      </x:c>
      <x:c r="B557" s="35" t="n">
        <x:f>Data!$AG557</x:f>
        <x:v>13</x:v>
      </x:c>
      <x:c r="C557" s="35" t="n">
        <x:f>Data!$AH557</x:f>
        <x:v>556</x:v>
      </x:c>
      <x:c r="D557" s="35" t="n">
        <x:f>Data!$AI557</x:f>
        <x:v>0</x:v>
      </x:c>
      <x:c r="E557" s="35" t="n">
        <x:f>B557-Results!$B$5</x:f>
        <x:v>1.0939907550077042</x:v>
      </x:c>
      <x:c r="F557" s="35" t="n">
        <x:f>IF(A557=1,1,IF(A557=Results!$B$4,1,2))</x:f>
        <x:v>2</x:v>
      </x:c>
      <x:c r="G557" s="35" t="n">
        <x:f>IF(A557=1,"",B556)</x:f>
        <x:v>10</x:v>
      </x:c>
      <x:c r="H557" s="35" t="n">
        <x:f>IF(A557=Results!$B$4,"",B558)</x:f>
        <x:v>11</x:v>
      </x:c>
      <x:c r="I557" s="35" t="n">
        <x:f>IF(A557=1,H557,IF(A557=Results!$B$4,G557,AVERAGE(G557,H557)))</x:f>
        <x:v>10.5</x:v>
      </x:c>
      <x:c r="J557" s="35" t="n">
        <x:f>I557-Results!$B$5</x:f>
        <x:v>-1.4060092449922958</x:v>
      </x:c>
      <x:c r="K557" s="35" t="n">
        <x:f>E557*J557</x:f>
        <x:v>-1.538161115476934</x:v>
      </x:c>
      <x:c r="L557" s="35" t="n">
        <x:f>E557^2</x:f>
        <x:v>1.1968157720423265</x:v>
      </x:c>
      <x:c r="M557" s="35" t="n">
        <x:f>IF(Results!$B$8=0,"",K557/(Results!$B$8/Results!$B$4))</x:f>
        <x:v>-0.14760124482840328</x:v>
      </x:c>
      <x:c r="N557" s="16" t="str">
        <x:f>IF(AND(E557&gt;0,J557&gt;0),"High-High",IF(AND(E557&lt;0,J557&lt;0),"Low-Low",IF(AND(E557&gt;0,J557&lt;0),"High-Low",IF(AND(E557&lt;0,J557&gt;0),"Low-High","Near Mean"))))</x:f>
        <x:v>High-Low</x:v>
      </x:c>
    </x:row>
    <x:row r="558">
      <x:c r="A558" s="34" t="n">
        <x:f>ROW()-1</x:f>
        <x:v>557</x:v>
      </x:c>
      <x:c r="B558" s="35" t="n">
        <x:f>Data!$AG558</x:f>
        <x:v>11</x:v>
      </x:c>
      <x:c r="C558" s="35" t="n">
        <x:f>Data!$AH558</x:f>
        <x:v>557</x:v>
      </x:c>
      <x:c r="D558" s="35" t="n">
        <x:f>Data!$AI558</x:f>
        <x:v>0</x:v>
      </x:c>
      <x:c r="E558" s="35" t="n">
        <x:f>B558-Results!$B$5</x:f>
        <x:v>-0.9060092449922958</x:v>
      </x:c>
      <x:c r="F558" s="35" t="n">
        <x:f>IF(A558=1,1,IF(A558=Results!$B$4,1,2))</x:f>
        <x:v>2</x:v>
      </x:c>
      <x:c r="G558" s="35" t="n">
        <x:f>IF(A558=1,"",B557)</x:f>
        <x:v>13</x:v>
      </x:c>
      <x:c r="H558" s="35" t="n">
        <x:f>IF(A558=Results!$B$4,"",B559)</x:f>
        <x:v>10</x:v>
      </x:c>
      <x:c r="I558" s="35" t="n">
        <x:f>IF(A558=1,H558,IF(A558=Results!$B$4,G558,AVERAGE(G558,H558)))</x:f>
        <x:v>11.5</x:v>
      </x:c>
      <x:c r="J558" s="35" t="n">
        <x:f>I558-Results!$B$5</x:f>
        <x:v>-0.40600924499229585</x:v>
      </x:c>
      <x:c r="K558" s="35" t="n">
        <x:f>E558*J558</x:f>
        <x:v>0.36784812951536205</x:v>
      </x:c>
      <x:c r="L558" s="35" t="n">
        <x:f>E558^2</x:f>
        <x:v>0.82085275201151</x:v>
      </x:c>
      <x:c r="M558" s="35" t="n">
        <x:f>IF(Results!$B$8=0,"",K558/(Results!$B$8/Results!$B$4))</x:f>
        <x:v>0.0352985401060747</x:v>
      </x:c>
      <x:c r="N558" s="16" t="str">
        <x:f>IF(AND(E558&gt;0,J558&gt;0),"High-High",IF(AND(E558&lt;0,J558&lt;0),"Low-Low",IF(AND(E558&gt;0,J558&lt;0),"High-Low",IF(AND(E558&lt;0,J558&gt;0),"Low-High","Near Mean"))))</x:f>
        <x:v>Low-Low</x:v>
      </x:c>
    </x:row>
    <x:row r="559">
      <x:c r="A559" s="34" t="n">
        <x:f>ROW()-1</x:f>
        <x:v>558</x:v>
      </x:c>
      <x:c r="B559" s="35" t="n">
        <x:f>Data!$AG559</x:f>
        <x:v>10</x:v>
      </x:c>
      <x:c r="C559" s="35" t="n">
        <x:f>Data!$AH559</x:f>
        <x:v>558</x:v>
      </x:c>
      <x:c r="D559" s="35" t="n">
        <x:f>Data!$AI559</x:f>
        <x:v>0</x:v>
      </x:c>
      <x:c r="E559" s="35" t="n">
        <x:f>B559-Results!$B$5</x:f>
        <x:v>-1.9060092449922958</x:v>
      </x:c>
      <x:c r="F559" s="35" t="n">
        <x:f>IF(A559=1,1,IF(A559=Results!$B$4,1,2))</x:f>
        <x:v>2</x:v>
      </x:c>
      <x:c r="G559" s="35" t="n">
        <x:f>IF(A559=1,"",B558)</x:f>
        <x:v>11</x:v>
      </x:c>
      <x:c r="H559" s="35" t="n">
        <x:f>IF(A559=Results!$B$4,"",B560)</x:f>
        <x:v>10</x:v>
      </x:c>
      <x:c r="I559" s="35" t="n">
        <x:f>IF(A559=1,H559,IF(A559=Results!$B$4,G559,AVERAGE(G559,H559)))</x:f>
        <x:v>10.5</x:v>
      </x:c>
      <x:c r="J559" s="35" t="n">
        <x:f>I559-Results!$B$5</x:f>
        <x:v>-1.4060092449922958</x:v>
      </x:c>
      <x:c r="K559" s="35" t="n">
        <x:f>E559*J559</x:f>
        <x:v>2.6798666194999536</x:v>
      </x:c>
      <x:c r="L559" s="35" t="n">
        <x:f>E559^2</x:f>
        <x:v>3.6328712419961016</x:v>
      </x:c>
      <x:c r="M559" s="35" t="n">
        <x:f>IF(Results!$B$8=0,"",K559/(Results!$B$8/Results!$B$4))</x:f>
        <x:v>0.25715878852497864</x:v>
      </x:c>
      <x:c r="N559" s="16" t="str">
        <x:f>IF(AND(E559&gt;0,J559&gt;0),"High-High",IF(AND(E559&lt;0,J559&lt;0),"Low-Low",IF(AND(E559&gt;0,J559&lt;0),"High-Low",IF(AND(E559&lt;0,J559&gt;0),"Low-High","Near Mean"))))</x:f>
        <x:v>Low-Low</x:v>
      </x:c>
    </x:row>
    <x:row r="560">
      <x:c r="A560" s="34" t="n">
        <x:f>ROW()-1</x:f>
        <x:v>559</x:v>
      </x:c>
      <x:c r="B560" s="35" t="n">
        <x:f>Data!$AG560</x:f>
        <x:v>10</x:v>
      </x:c>
      <x:c r="C560" s="35" t="n">
        <x:f>Data!$AH560</x:f>
        <x:v>559</x:v>
      </x:c>
      <x:c r="D560" s="35" t="n">
        <x:f>Data!$AI560</x:f>
        <x:v>0</x:v>
      </x:c>
      <x:c r="E560" s="35" t="n">
        <x:f>B560-Results!$B$5</x:f>
        <x:v>-1.9060092449922958</x:v>
      </x:c>
      <x:c r="F560" s="35" t="n">
        <x:f>IF(A560=1,1,IF(A560=Results!$B$4,1,2))</x:f>
        <x:v>2</x:v>
      </x:c>
      <x:c r="G560" s="35" t="n">
        <x:f>IF(A560=1,"",B559)</x:f>
        <x:v>10</x:v>
      </x:c>
      <x:c r="H560" s="35" t="n">
        <x:f>IF(A560=Results!$B$4,"",B561)</x:f>
        <x:v>13</x:v>
      </x:c>
      <x:c r="I560" s="35" t="n">
        <x:f>IF(A560=1,H560,IF(A560=Results!$B$4,G560,AVERAGE(G560,H560)))</x:f>
        <x:v>11.5</x:v>
      </x:c>
      <x:c r="J560" s="35" t="n">
        <x:f>I560-Results!$B$5</x:f>
        <x:v>-0.40600924499229585</x:v>
      </x:c>
      <x:c r="K560" s="35" t="n">
        <x:f>E560*J560</x:f>
        <x:v>0.7738573745076579</x:v>
      </x:c>
      <x:c r="L560" s="35" t="n">
        <x:f>E560^2</x:f>
        <x:v>3.6328712419961016</x:v>
      </x:c>
      <x:c r="M560" s="35" t="n">
        <x:f>IF(Results!$B$8=0,"",K560/(Results!$B$8/Results!$B$4))</x:f>
        <x:v>0.0742590035905007</x:v>
      </x:c>
      <x:c r="N560" s="16" t="str">
        <x:f>IF(AND(E560&gt;0,J560&gt;0),"High-High",IF(AND(E560&lt;0,J560&lt;0),"Low-Low",IF(AND(E560&gt;0,J560&lt;0),"High-Low",IF(AND(E560&lt;0,J560&gt;0),"Low-High","Near Mean"))))</x:f>
        <x:v>Low-Low</x:v>
      </x:c>
    </x:row>
    <x:row r="561">
      <x:c r="A561" s="34" t="n">
        <x:f>ROW()-1</x:f>
        <x:v>560</x:v>
      </x:c>
      <x:c r="B561" s="35" t="n">
        <x:f>Data!$AG561</x:f>
        <x:v>13</x:v>
      </x:c>
      <x:c r="C561" s="35" t="n">
        <x:f>Data!$AH561</x:f>
        <x:v>560</x:v>
      </x:c>
      <x:c r="D561" s="35" t="n">
        <x:f>Data!$AI561</x:f>
        <x:v>0</x:v>
      </x:c>
      <x:c r="E561" s="35" t="n">
        <x:f>B561-Results!$B$5</x:f>
        <x:v>1.0939907550077042</x:v>
      </x:c>
      <x:c r="F561" s="35" t="n">
        <x:f>IF(A561=1,1,IF(A561=Results!$B$4,1,2))</x:f>
        <x:v>2</x:v>
      </x:c>
      <x:c r="G561" s="35" t="n">
        <x:f>IF(A561=1,"",B560)</x:f>
        <x:v>10</x:v>
      </x:c>
      <x:c r="H561" s="35" t="n">
        <x:f>IF(A561=Results!$B$4,"",B562)</x:f>
        <x:v>10</x:v>
      </x:c>
      <x:c r="I561" s="35" t="n">
        <x:f>IF(A561=1,H561,IF(A561=Results!$B$4,G561,AVERAGE(G561,H561)))</x:f>
        <x:v>10</x:v>
      </x:c>
      <x:c r="J561" s="35" t="n">
        <x:f>I561-Results!$B$5</x:f>
        <x:v>-1.9060092449922958</x:v>
      </x:c>
      <x:c r="K561" s="35" t="n">
        <x:f>E561*J561</x:f>
        <x:v>-2.085156492980786</x:v>
      </x:c>
      <x:c r="L561" s="35" t="n">
        <x:f>E561^2</x:f>
        <x:v>1.1968157720423265</x:v>
      </x:c>
      <x:c r="M561" s="35" t="n">
        <x:f>IF(Results!$B$8=0,"",K561/(Results!$B$8/Results!$B$4))</x:f>
        <x:v>-0.20009067381121629</x:v>
      </x:c>
      <x:c r="N561" s="16" t="str">
        <x:f>IF(AND(E561&gt;0,J561&gt;0),"High-High",IF(AND(E561&lt;0,J561&lt;0),"Low-Low",IF(AND(E561&gt;0,J561&lt;0),"High-Low",IF(AND(E561&lt;0,J561&gt;0),"Low-High","Near Mean"))))</x:f>
        <x:v>High-Low</x:v>
      </x:c>
    </x:row>
    <x:row r="562">
      <x:c r="A562" s="34" t="n">
        <x:f>ROW()-1</x:f>
        <x:v>561</x:v>
      </x:c>
      <x:c r="B562" s="35" t="n">
        <x:f>Data!$AG562</x:f>
        <x:v>10</x:v>
      </x:c>
      <x:c r="C562" s="35" t="n">
        <x:f>Data!$AH562</x:f>
        <x:v>561</x:v>
      </x:c>
      <x:c r="D562" s="35" t="n">
        <x:f>Data!$AI562</x:f>
        <x:v>0</x:v>
      </x:c>
      <x:c r="E562" s="35" t="n">
        <x:f>B562-Results!$B$5</x:f>
        <x:v>-1.9060092449922958</x:v>
      </x:c>
      <x:c r="F562" s="35" t="n">
        <x:f>IF(A562=1,1,IF(A562=Results!$B$4,1,2))</x:f>
        <x:v>2</x:v>
      </x:c>
      <x:c r="G562" s="35" t="n">
        <x:f>IF(A562=1,"",B561)</x:f>
        <x:v>13</x:v>
      </x:c>
      <x:c r="H562" s="35" t="n">
        <x:f>IF(A562=Results!$B$4,"",B563)</x:f>
        <x:v>10</x:v>
      </x:c>
      <x:c r="I562" s="35" t="n">
        <x:f>IF(A562=1,H562,IF(A562=Results!$B$4,G562,AVERAGE(G562,H562)))</x:f>
        <x:v>11.5</x:v>
      </x:c>
      <x:c r="J562" s="35" t="n">
        <x:f>I562-Results!$B$5</x:f>
        <x:v>-0.40600924499229585</x:v>
      </x:c>
      <x:c r="K562" s="35" t="n">
        <x:f>E562*J562</x:f>
        <x:v>0.7738573745076579</x:v>
      </x:c>
      <x:c r="L562" s="35" t="n">
        <x:f>E562^2</x:f>
        <x:v>3.6328712419961016</x:v>
      </x:c>
      <x:c r="M562" s="35" t="n">
        <x:f>IF(Results!$B$8=0,"",K562/(Results!$B$8/Results!$B$4))</x:f>
        <x:v>0.0742590035905007</x:v>
      </x:c>
      <x:c r="N562" s="16" t="str">
        <x:f>IF(AND(E562&gt;0,J562&gt;0),"High-High",IF(AND(E562&lt;0,J562&lt;0),"Low-Low",IF(AND(E562&gt;0,J562&lt;0),"High-Low",IF(AND(E562&lt;0,J562&gt;0),"Low-High","Near Mean"))))</x:f>
        <x:v>Low-Low</x:v>
      </x:c>
    </x:row>
    <x:row r="563">
      <x:c r="A563" s="34" t="n">
        <x:f>ROW()-1</x:f>
        <x:v>562</x:v>
      </x:c>
      <x:c r="B563" s="35" t="n">
        <x:f>Data!$AG563</x:f>
        <x:v>10</x:v>
      </x:c>
      <x:c r="C563" s="35" t="n">
        <x:f>Data!$AH563</x:f>
        <x:v>562</x:v>
      </x:c>
      <x:c r="D563" s="35" t="n">
        <x:f>Data!$AI563</x:f>
        <x:v>0</x:v>
      </x:c>
      <x:c r="E563" s="35" t="n">
        <x:f>B563-Results!$B$5</x:f>
        <x:v>-1.9060092449922958</x:v>
      </x:c>
      <x:c r="F563" s="35" t="n">
        <x:f>IF(A563=1,1,IF(A563=Results!$B$4,1,2))</x:f>
        <x:v>2</x:v>
      </x:c>
      <x:c r="G563" s="35" t="n">
        <x:f>IF(A563=1,"",B562)</x:f>
        <x:v>10</x:v>
      </x:c>
      <x:c r="H563" s="35" t="n">
        <x:f>IF(A563=Results!$B$4,"",B564)</x:f>
        <x:v>12</x:v>
      </x:c>
      <x:c r="I563" s="35" t="n">
        <x:f>IF(A563=1,H563,IF(A563=Results!$B$4,G563,AVERAGE(G563,H563)))</x:f>
        <x:v>11</x:v>
      </x:c>
      <x:c r="J563" s="35" t="n">
        <x:f>I563-Results!$B$5</x:f>
        <x:v>-0.9060092449922958</x:v>
      </x:c>
      <x:c r="K563" s="35" t="n">
        <x:f>E563*J563</x:f>
        <x:v>1.7268619970038057</x:v>
      </x:c>
      <x:c r="L563" s="35" t="n">
        <x:f>E563^2</x:f>
        <x:v>3.6328712419961016</x:v>
      </x:c>
      <x:c r="M563" s="35" t="n">
        <x:f>IF(Results!$B$8=0,"",K563/(Results!$B$8/Results!$B$4))</x:f>
        <x:v>0.16570889605773967</x:v>
      </x:c>
      <x:c r="N563" s="16" t="str">
        <x:f>IF(AND(E563&gt;0,J563&gt;0),"High-High",IF(AND(E563&lt;0,J563&lt;0),"Low-Low",IF(AND(E563&gt;0,J563&lt;0),"High-Low",IF(AND(E563&lt;0,J563&gt;0),"Low-High","Near Mean"))))</x:f>
        <x:v>Low-Low</x:v>
      </x:c>
    </x:row>
    <x:row r="564">
      <x:c r="A564" s="34" t="n">
        <x:f>ROW()-1</x:f>
        <x:v>563</x:v>
      </x:c>
      <x:c r="B564" s="35" t="n">
        <x:f>Data!$AG564</x:f>
        <x:v>12</x:v>
      </x:c>
      <x:c r="C564" s="35" t="n">
        <x:f>Data!$AH564</x:f>
        <x:v>563</x:v>
      </x:c>
      <x:c r="D564" s="35" t="n">
        <x:f>Data!$AI564</x:f>
        <x:v>0</x:v>
      </x:c>
      <x:c r="E564" s="35" t="n">
        <x:f>B564-Results!$B$5</x:f>
        <x:v>0.09399075500770415</x:v>
      </x:c>
      <x:c r="F564" s="35" t="n">
        <x:f>IF(A564=1,1,IF(A564=Results!$B$4,1,2))</x:f>
        <x:v>2</x:v>
      </x:c>
      <x:c r="G564" s="35" t="n">
        <x:f>IF(A564=1,"",B563)</x:f>
        <x:v>10</x:v>
      </x:c>
      <x:c r="H564" s="35" t="n">
        <x:f>IF(A564=Results!$B$4,"",B565)</x:f>
        <x:v>0</x:v>
      </x:c>
      <x:c r="I564" s="35" t="n">
        <x:f>IF(A564=1,H564,IF(A564=Results!$B$4,G564,AVERAGE(G564,H564)))</x:f>
        <x:v>5</x:v>
      </x:c>
      <x:c r="J564" s="35" t="n">
        <x:f>I564-Results!$B$5</x:f>
        <x:v>-6.906009244992296</x:v>
      </x:c>
      <x:c r="K564" s="35" t="n">
        <x:f>E564*J564</x:f>
        <x:v>-0.6491010230270108</x:v>
      </x:c>
      <x:c r="L564" s="35" t="n">
        <x:f>E564^2</x:f>
        <x:v>0.008834262026918263</x:v>
      </x:c>
      <x:c r="M564" s="35" t="n">
        <x:f>IF(Results!$B$8=0,"",K564/(Results!$B$8/Results!$B$4))</x:f>
        <x:v>-0.06228744053802834</x:v>
      </x:c>
      <x:c r="N564" s="16" t="str">
        <x:f>IF(AND(E564&gt;0,J564&gt;0),"High-High",IF(AND(E564&lt;0,J564&lt;0),"Low-Low",IF(AND(E564&gt;0,J564&lt;0),"High-Low",IF(AND(E564&lt;0,J564&gt;0),"Low-High","Near Mean"))))</x:f>
        <x:v>High-Low</x:v>
      </x:c>
    </x:row>
    <x:row r="565">
      <x:c r="A565" s="34" t="n">
        <x:f>ROW()-1</x:f>
        <x:v>564</x:v>
      </x:c>
      <x:c r="B565" s="35" t="n">
        <x:f>Data!$AG565</x:f>
        <x:v>0</x:v>
      </x:c>
      <x:c r="C565" s="35" t="n">
        <x:f>Data!$AH565</x:f>
        <x:v>564</x:v>
      </x:c>
      <x:c r="D565" s="35" t="n">
        <x:f>Data!$AI565</x:f>
        <x:v>0</x:v>
      </x:c>
      <x:c r="E565" s="35" t="n">
        <x:f>B565-Results!$B$5</x:f>
        <x:v>-11.906009244992296</x:v>
      </x:c>
      <x:c r="F565" s="35" t="n">
        <x:f>IF(A565=1,1,IF(A565=Results!$B$4,1,2))</x:f>
        <x:v>2</x:v>
      </x:c>
      <x:c r="G565" s="35" t="n">
        <x:f>IF(A565=1,"",B564)</x:f>
        <x:v>12</x:v>
      </x:c>
      <x:c r="H565" s="35" t="n">
        <x:f>IF(A565=Results!$B$4,"",B566)</x:f>
        <x:v>10</x:v>
      </x:c>
      <x:c r="I565" s="35" t="n">
        <x:f>IF(A565=1,H565,IF(A565=Results!$B$4,G565,AVERAGE(G565,H565)))</x:f>
        <x:v>11</x:v>
      </x:c>
      <x:c r="J565" s="35" t="n">
        <x:f>I565-Results!$B$5</x:f>
        <x:v>-0.9060092449922958</x:v>
      </x:c>
      <x:c r="K565" s="35" t="n">
        <x:f>E565*J565</x:f>
        <x:v>10.786954446926764</x:v>
      </x:c>
      <x:c r="L565" s="35" t="n">
        <x:f>E565^2</x:f>
        <x:v>141.75305614184202</x:v>
      </x:c>
      <x:c r="M565" s="35" t="n">
        <x:f>IF(Results!$B$8=0,"",K565/(Results!$B$8/Results!$B$4))</x:f>
        <x:v>1.0351112690688395</x:v>
      </x:c>
      <x:c r="N565" s="16" t="str">
        <x:f>IF(AND(E565&gt;0,J565&gt;0),"High-High",IF(AND(E565&lt;0,J565&lt;0),"Low-Low",IF(AND(E565&gt;0,J565&lt;0),"High-Low",IF(AND(E565&lt;0,J565&gt;0),"Low-High","Near Mean"))))</x:f>
        <x:v>Low-Low</x:v>
      </x:c>
    </x:row>
    <x:row r="566">
      <x:c r="A566" s="34" t="n">
        <x:f>ROW()-1</x:f>
        <x:v>565</x:v>
      </x:c>
      <x:c r="B566" s="35" t="n">
        <x:f>Data!$AG566</x:f>
        <x:v>10</x:v>
      </x:c>
      <x:c r="C566" s="35" t="n">
        <x:f>Data!$AH566</x:f>
        <x:v>565</x:v>
      </x:c>
      <x:c r="D566" s="35" t="n">
        <x:f>Data!$AI566</x:f>
        <x:v>0</x:v>
      </x:c>
      <x:c r="E566" s="35" t="n">
        <x:f>B566-Results!$B$5</x:f>
        <x:v>-1.9060092449922958</x:v>
      </x:c>
      <x:c r="F566" s="35" t="n">
        <x:f>IF(A566=1,1,IF(A566=Results!$B$4,1,2))</x:f>
        <x:v>2</x:v>
      </x:c>
      <x:c r="G566" s="35" t="n">
        <x:f>IF(A566=1,"",B565)</x:f>
        <x:v>0</x:v>
      </x:c>
      <x:c r="H566" s="35" t="n">
        <x:f>IF(A566=Results!$B$4,"",B567)</x:f>
        <x:v>9</x:v>
      </x:c>
      <x:c r="I566" s="35" t="n">
        <x:f>IF(A566=1,H566,IF(A566=Results!$B$4,G566,AVERAGE(G566,H566)))</x:f>
        <x:v>4.5</x:v>
      </x:c>
      <x:c r="J566" s="35" t="n">
        <x:f>I566-Results!$B$5</x:f>
        <x:v>-7.406009244992296</x:v>
      </x:c>
      <x:c r="K566" s="35" t="n">
        <x:f>E566*J566</x:f>
        <x:v>14.11592208945373</x:v>
      </x:c>
      <x:c r="L566" s="35" t="n">
        <x:f>E566^2</x:f>
        <x:v>3.6328712419961016</x:v>
      </x:c>
      <x:c r="M566" s="35" t="n">
        <x:f>IF(Results!$B$8=0,"",K566/(Results!$B$8/Results!$B$4))</x:f>
        <x:v>1.3545574981318464</x:v>
      </x:c>
      <x:c r="N566" s="16" t="str">
        <x:f>IF(AND(E566&gt;0,J566&gt;0),"High-High",IF(AND(E566&lt;0,J566&lt;0),"Low-Low",IF(AND(E566&gt;0,J566&lt;0),"High-Low",IF(AND(E566&lt;0,J566&gt;0),"Low-High","Near Mean"))))</x:f>
        <x:v>Low-Low</x:v>
      </x:c>
    </x:row>
    <x:row r="567">
      <x:c r="A567" s="34" t="n">
        <x:f>ROW()-1</x:f>
        <x:v>566</x:v>
      </x:c>
      <x:c r="B567" s="35" t="n">
        <x:f>Data!$AG567</x:f>
        <x:v>9</x:v>
      </x:c>
      <x:c r="C567" s="35" t="n">
        <x:f>Data!$AH567</x:f>
        <x:v>566</x:v>
      </x:c>
      <x:c r="D567" s="35" t="n">
        <x:f>Data!$AI567</x:f>
        <x:v>0</x:v>
      </x:c>
      <x:c r="E567" s="35" t="n">
        <x:f>B567-Results!$B$5</x:f>
        <x:v>-2.906009244992296</x:v>
      </x:c>
      <x:c r="F567" s="35" t="n">
        <x:f>IF(A567=1,1,IF(A567=Results!$B$4,1,2))</x:f>
        <x:v>2</x:v>
      </x:c>
      <x:c r="G567" s="35" t="n">
        <x:f>IF(A567=1,"",B566)</x:f>
        <x:v>10</x:v>
      </x:c>
      <x:c r="H567" s="35" t="n">
        <x:f>IF(A567=Results!$B$4,"",B568)</x:f>
        <x:v>9</x:v>
      </x:c>
      <x:c r="I567" s="35" t="n">
        <x:f>IF(A567=1,H567,IF(A567=Results!$B$4,G567,AVERAGE(G567,H567)))</x:f>
        <x:v>9.5</x:v>
      </x:c>
      <x:c r="J567" s="35" t="n">
        <x:f>I567-Results!$B$5</x:f>
        <x:v>-2.406009244992296</x:v>
      </x:c>
      <x:c r="K567" s="35" t="n">
        <x:f>E567*J567</x:f>
        <x:v>6.991885109484546</x:v>
      </x:c>
      <x:c r="L567" s="35" t="n">
        <x:f>E567^2</x:f>
        <x:v>8.444889731980693</x:v>
      </x:c>
      <x:c r="M567" s="35" t="n">
        <x:f>IF(Results!$B$8=0,"",K567/(Results!$B$8/Results!$B$4))</x:f>
        <x:v>0.6709381322106186</x:v>
      </x:c>
      <x:c r="N567" s="16" t="str">
        <x:f>IF(AND(E567&gt;0,J567&gt;0),"High-High",IF(AND(E567&lt;0,J567&lt;0),"Low-Low",IF(AND(E567&gt;0,J567&lt;0),"High-Low",IF(AND(E567&lt;0,J567&gt;0),"Low-High","Near Mean"))))</x:f>
        <x:v>Low-Low</x:v>
      </x:c>
    </x:row>
    <x:row r="568">
      <x:c r="A568" s="34" t="n">
        <x:f>ROW()-1</x:f>
        <x:v>567</x:v>
      </x:c>
      <x:c r="B568" s="35" t="n">
        <x:f>Data!$AG568</x:f>
        <x:v>9</x:v>
      </x:c>
      <x:c r="C568" s="35" t="n">
        <x:f>Data!$AH568</x:f>
        <x:v>567</x:v>
      </x:c>
      <x:c r="D568" s="35" t="n">
        <x:f>Data!$AI568</x:f>
        <x:v>0</x:v>
      </x:c>
      <x:c r="E568" s="35" t="n">
        <x:f>B568-Results!$B$5</x:f>
        <x:v>-2.906009244992296</x:v>
      </x:c>
      <x:c r="F568" s="35" t="n">
        <x:f>IF(A568=1,1,IF(A568=Results!$B$4,1,2))</x:f>
        <x:v>2</x:v>
      </x:c>
      <x:c r="G568" s="35" t="n">
        <x:f>IF(A568=1,"",B567)</x:f>
        <x:v>9</x:v>
      </x:c>
      <x:c r="H568" s="35" t="n">
        <x:f>IF(A568=Results!$B$4,"",B569)</x:f>
        <x:v>0</x:v>
      </x:c>
      <x:c r="I568" s="35" t="n">
        <x:f>IF(A568=1,H568,IF(A568=Results!$B$4,G568,AVERAGE(G568,H568)))</x:f>
        <x:v>4.5</x:v>
      </x:c>
      <x:c r="J568" s="35" t="n">
        <x:f>I568-Results!$B$5</x:f>
        <x:v>-7.406009244992296</x:v>
      </x:c>
      <x:c r="K568" s="35" t="n">
        <x:f>E568*J568</x:f>
        <x:v>21.521931334446023</x:v>
      </x:c>
      <x:c r="L568" s="35" t="n">
        <x:f>E568^2</x:f>
        <x:v>8.444889731980693</x:v>
      </x:c>
      <x:c r="M568" s="35" t="n">
        <x:f>IF(Results!$B$8=0,"",K568/(Results!$B$8/Results!$B$4))</x:f>
        <x:v>2.0652347950498484</x:v>
      </x:c>
      <x:c r="N568" s="16" t="str">
        <x:f>IF(AND(E568&gt;0,J568&gt;0),"High-High",IF(AND(E568&lt;0,J568&lt;0),"Low-Low",IF(AND(E568&gt;0,J568&lt;0),"High-Low",IF(AND(E568&lt;0,J568&gt;0),"Low-High","Near Mean"))))</x:f>
        <x:v>Low-Low</x:v>
      </x:c>
    </x:row>
    <x:row r="569">
      <x:c r="A569" s="34" t="n">
        <x:f>ROW()-1</x:f>
        <x:v>568</x:v>
      </x:c>
      <x:c r="B569" s="35" t="n">
        <x:f>Data!$AG569</x:f>
        <x:v>0</x:v>
      </x:c>
      <x:c r="C569" s="35" t="n">
        <x:f>Data!$AH569</x:f>
        <x:v>568</x:v>
      </x:c>
      <x:c r="D569" s="35" t="n">
        <x:f>Data!$AI569</x:f>
        <x:v>0</x:v>
      </x:c>
      <x:c r="E569" s="35" t="n">
        <x:f>B569-Results!$B$5</x:f>
        <x:v>-11.906009244992296</x:v>
      </x:c>
      <x:c r="F569" s="35" t="n">
        <x:f>IF(A569=1,1,IF(A569=Results!$B$4,1,2))</x:f>
        <x:v>2</x:v>
      </x:c>
      <x:c r="G569" s="35" t="n">
        <x:f>IF(A569=1,"",B568)</x:f>
        <x:v>9</x:v>
      </x:c>
      <x:c r="H569" s="35" t="n">
        <x:f>IF(A569=Results!$B$4,"",B570)</x:f>
        <x:v>9</x:v>
      </x:c>
      <x:c r="I569" s="35" t="n">
        <x:f>IF(A569=1,H569,IF(A569=Results!$B$4,G569,AVERAGE(G569,H569)))</x:f>
        <x:v>9</x:v>
      </x:c>
      <x:c r="J569" s="35" t="n">
        <x:f>I569-Results!$B$5</x:f>
        <x:v>-2.906009244992296</x:v>
      </x:c>
      <x:c r="K569" s="35" t="n">
        <x:f>E569*J569</x:f>
        <x:v>34.59897293691136</x:v>
      </x:c>
      <x:c r="L569" s="35" t="n">
        <x:f>E569^2</x:f>
        <x:v>141.75305614184202</x:v>
      </x:c>
      <x:c r="M569" s="35" t="n">
        <x:f>IF(Results!$B$8=0,"",K569/(Results!$B$8/Results!$B$4))</x:f>
        <x:v>3.3201017916051554</x:v>
      </x:c>
      <x:c r="N569" s="16" t="str">
        <x:f>IF(AND(E569&gt;0,J569&gt;0),"High-High",IF(AND(E569&lt;0,J569&lt;0),"Low-Low",IF(AND(E569&gt;0,J569&lt;0),"High-Low",IF(AND(E569&lt;0,J569&gt;0),"Low-High","Near Mean"))))</x:f>
        <x:v>Low-Low</x:v>
      </x:c>
    </x:row>
    <x:row r="570">
      <x:c r="A570" s="34" t="n">
        <x:f>ROW()-1</x:f>
        <x:v>569</x:v>
      </x:c>
      <x:c r="B570" s="35" t="n">
        <x:f>Data!$AG570</x:f>
        <x:v>9</x:v>
      </x:c>
      <x:c r="C570" s="35" t="n">
        <x:f>Data!$AH570</x:f>
        <x:v>569</x:v>
      </x:c>
      <x:c r="D570" s="35" t="n">
        <x:f>Data!$AI570</x:f>
        <x:v>0</x:v>
      </x:c>
      <x:c r="E570" s="35" t="n">
        <x:f>B570-Results!$B$5</x:f>
        <x:v>-2.906009244992296</x:v>
      </x:c>
      <x:c r="F570" s="35" t="n">
        <x:f>IF(A570=1,1,IF(A570=Results!$B$4,1,2))</x:f>
        <x:v>2</x:v>
      </x:c>
      <x:c r="G570" s="35" t="n">
        <x:f>IF(A570=1,"",B569)</x:f>
        <x:v>0</x:v>
      </x:c>
      <x:c r="H570" s="35" t="n">
        <x:f>IF(A570=Results!$B$4,"",B571)</x:f>
        <x:v>8</x:v>
      </x:c>
      <x:c r="I570" s="35" t="n">
        <x:f>IF(A570=1,H570,IF(A570=Results!$B$4,G570,AVERAGE(G570,H570)))</x:f>
        <x:v>4</x:v>
      </x:c>
      <x:c r="J570" s="35" t="n">
        <x:f>I570-Results!$B$5</x:f>
        <x:v>-7.906009244992296</x:v>
      </x:c>
      <x:c r="K570" s="35" t="n">
        <x:f>E570*J570</x:f>
        <x:v>22.974935956942172</x:v>
      </x:c>
      <x:c r="L570" s="35" t="n">
        <x:f>E570^2</x:f>
        <x:v>8.444889731980693</x:v>
      </x:c>
      <x:c r="M570" s="35" t="n">
        <x:f>IF(Results!$B$8=0,"",K570/(Results!$B$8/Results!$B$4))</x:f>
        <x:v>2.2046644613337714</x:v>
      </x:c>
      <x:c r="N570" s="16" t="str">
        <x:f>IF(AND(E570&gt;0,J570&gt;0),"High-High",IF(AND(E570&lt;0,J570&lt;0),"Low-Low",IF(AND(E570&gt;0,J570&lt;0),"High-Low",IF(AND(E570&lt;0,J570&gt;0),"Low-High","Near Mean"))))</x:f>
        <x:v>Low-Low</x:v>
      </x:c>
    </x:row>
    <x:row r="571">
      <x:c r="A571" s="34" t="n">
        <x:f>ROW()-1</x:f>
        <x:v>570</x:v>
      </x:c>
      <x:c r="B571" s="35" t="n">
        <x:f>Data!$AG571</x:f>
        <x:v>8</x:v>
      </x:c>
      <x:c r="C571" s="35" t="n">
        <x:f>Data!$AH571</x:f>
        <x:v>570</x:v>
      </x:c>
      <x:c r="D571" s="35" t="n">
        <x:f>Data!$AI571</x:f>
        <x:v>0</x:v>
      </x:c>
      <x:c r="E571" s="35" t="n">
        <x:f>B571-Results!$B$5</x:f>
        <x:v>-3.906009244992296</x:v>
      </x:c>
      <x:c r="F571" s="35" t="n">
        <x:f>IF(A571=1,1,IF(A571=Results!$B$4,1,2))</x:f>
        <x:v>2</x:v>
      </x:c>
      <x:c r="G571" s="35" t="n">
        <x:f>IF(A571=1,"",B570)</x:f>
        <x:v>9</x:v>
      </x:c>
      <x:c r="H571" s="35" t="n">
        <x:f>IF(A571=Results!$B$4,"",B572)</x:f>
        <x:v>8</x:v>
      </x:c>
      <x:c r="I571" s="35" t="n">
        <x:f>IF(A571=1,H571,IF(A571=Results!$B$4,G571,AVERAGE(G571,H571)))</x:f>
        <x:v>8.5</x:v>
      </x:c>
      <x:c r="J571" s="35" t="n">
        <x:f>I571-Results!$B$5</x:f>
        <x:v>-3.406009244992296</x:v>
      </x:c>
      <x:c r="K571" s="35" t="n">
        <x:f>E571*J571</x:f>
        <x:v>13.303903599469137</x:v>
      </x:c>
      <x:c r="L571" s="35" t="n">
        <x:f>E571^2</x:f>
        <x:v>15.256908221965285</x:v>
      </x:c>
      <x:c r="M571" s="35" t="n">
        <x:f>IF(Results!$B$8=0,"",K571/(Results!$B$8/Results!$B$4))</x:f>
        <x:v>1.2766365711629946</x:v>
      </x:c>
      <x:c r="N571" s="16" t="str">
        <x:f>IF(AND(E571&gt;0,J571&gt;0),"High-High",IF(AND(E571&lt;0,J571&lt;0),"Low-Low",IF(AND(E571&gt;0,J571&lt;0),"High-Low",IF(AND(E571&lt;0,J571&gt;0),"Low-High","Near Mean"))))</x:f>
        <x:v>Low-Low</x:v>
      </x:c>
    </x:row>
    <x:row r="572">
      <x:c r="A572" s="34" t="n">
        <x:f>ROW()-1</x:f>
        <x:v>571</x:v>
      </x:c>
      <x:c r="B572" s="35" t="n">
        <x:f>Data!$AG572</x:f>
        <x:v>8</x:v>
      </x:c>
      <x:c r="C572" s="35" t="n">
        <x:f>Data!$AH572</x:f>
        <x:v>571</x:v>
      </x:c>
      <x:c r="D572" s="35" t="n">
        <x:f>Data!$AI572</x:f>
        <x:v>0</x:v>
      </x:c>
      <x:c r="E572" s="35" t="n">
        <x:f>B572-Results!$B$5</x:f>
        <x:v>-3.906009244992296</x:v>
      </x:c>
      <x:c r="F572" s="35" t="n">
        <x:f>IF(A572=1,1,IF(A572=Results!$B$4,1,2))</x:f>
        <x:v>2</x:v>
      </x:c>
      <x:c r="G572" s="35" t="n">
        <x:f>IF(A572=1,"",B571)</x:f>
        <x:v>8</x:v>
      </x:c>
      <x:c r="H572" s="35" t="n">
        <x:f>IF(A572=Results!$B$4,"",B573)</x:f>
        <x:v>9</x:v>
      </x:c>
      <x:c r="I572" s="35" t="n">
        <x:f>IF(A572=1,H572,IF(A572=Results!$B$4,G572,AVERAGE(G572,H572)))</x:f>
        <x:v>8.5</x:v>
      </x:c>
      <x:c r="J572" s="35" t="n">
        <x:f>I572-Results!$B$5</x:f>
        <x:v>-3.406009244992296</x:v>
      </x:c>
      <x:c r="K572" s="35" t="n">
        <x:f>E572*J572</x:f>
        <x:v>13.303903599469137</x:v>
      </x:c>
      <x:c r="L572" s="35" t="n">
        <x:f>E572^2</x:f>
        <x:v>15.256908221965285</x:v>
      </x:c>
      <x:c r="M572" s="35" t="n">
        <x:f>IF(Results!$B$8=0,"",K572/(Results!$B$8/Results!$B$4))</x:f>
        <x:v>1.2766365711629946</x:v>
      </x:c>
      <x:c r="N572" s="16" t="str">
        <x:f>IF(AND(E572&gt;0,J572&gt;0),"High-High",IF(AND(E572&lt;0,J572&lt;0),"Low-Low",IF(AND(E572&gt;0,J572&lt;0),"High-Low",IF(AND(E572&lt;0,J572&gt;0),"Low-High","Near Mean"))))</x:f>
        <x:v>Low-Low</x:v>
      </x:c>
    </x:row>
    <x:row r="573">
      <x:c r="A573" s="34" t="n">
        <x:f>ROW()-1</x:f>
        <x:v>572</x:v>
      </x:c>
      <x:c r="B573" s="35" t="n">
        <x:f>Data!$AG573</x:f>
        <x:v>9</x:v>
      </x:c>
      <x:c r="C573" s="35" t="n">
        <x:f>Data!$AH573</x:f>
        <x:v>572</x:v>
      </x:c>
      <x:c r="D573" s="35" t="n">
        <x:f>Data!$AI573</x:f>
        <x:v>0</x:v>
      </x:c>
      <x:c r="E573" s="35" t="n">
        <x:f>B573-Results!$B$5</x:f>
        <x:v>-2.906009244992296</x:v>
      </x:c>
      <x:c r="F573" s="35" t="n">
        <x:f>IF(A573=1,1,IF(A573=Results!$B$4,1,2))</x:f>
        <x:v>2</x:v>
      </x:c>
      <x:c r="G573" s="35" t="n">
        <x:f>IF(A573=1,"",B572)</x:f>
        <x:v>8</x:v>
      </x:c>
      <x:c r="H573" s="35" t="n">
        <x:f>IF(A573=Results!$B$4,"",B574)</x:f>
        <x:v>7</x:v>
      </x:c>
      <x:c r="I573" s="35" t="n">
        <x:f>IF(A573=1,H573,IF(A573=Results!$B$4,G573,AVERAGE(G573,H573)))</x:f>
        <x:v>7.5</x:v>
      </x:c>
      <x:c r="J573" s="35" t="n">
        <x:f>I573-Results!$B$5</x:f>
        <x:v>-4.406009244992296</x:v>
      </x:c>
      <x:c r="K573" s="35" t="n">
        <x:f>E573*J573</x:f>
        <x:v>12.803903599469137</x:v>
      </x:c>
      <x:c r="L573" s="35" t="n">
        <x:f>E573^2</x:f>
        <x:v>8.444889731980693</x:v>
      </x:c>
      <x:c r="M573" s="35" t="n">
        <x:f>IF(Results!$B$8=0,"",K573/(Results!$B$8/Results!$B$4))</x:f>
        <x:v>1.2286567973463105</x:v>
      </x:c>
      <x:c r="N573" s="16" t="str">
        <x:f>IF(AND(E573&gt;0,J573&gt;0),"High-High",IF(AND(E573&lt;0,J573&lt;0),"Low-Low",IF(AND(E573&gt;0,J573&lt;0),"High-Low",IF(AND(E573&lt;0,J573&gt;0),"Low-High","Near Mean"))))</x:f>
        <x:v>Low-Low</x:v>
      </x:c>
    </x:row>
    <x:row r="574">
      <x:c r="A574" s="34" t="n">
        <x:f>ROW()-1</x:f>
        <x:v>573</x:v>
      </x:c>
      <x:c r="B574" s="35" t="n">
        <x:f>Data!$AG574</x:f>
        <x:v>7</x:v>
      </x:c>
      <x:c r="C574" s="35" t="n">
        <x:f>Data!$AH574</x:f>
        <x:v>573</x:v>
      </x:c>
      <x:c r="D574" s="35" t="n">
        <x:f>Data!$AI574</x:f>
        <x:v>0</x:v>
      </x:c>
      <x:c r="E574" s="35" t="n">
        <x:f>B574-Results!$B$5</x:f>
        <x:v>-4.906009244992296</x:v>
      </x:c>
      <x:c r="F574" s="35" t="n">
        <x:f>IF(A574=1,1,IF(A574=Results!$B$4,1,2))</x:f>
        <x:v>2</x:v>
      </x:c>
      <x:c r="G574" s="35" t="n">
        <x:f>IF(A574=1,"",B573)</x:f>
        <x:v>9</x:v>
      </x:c>
      <x:c r="H574" s="35" t="n">
        <x:f>IF(A574=Results!$B$4,"",B575)</x:f>
        <x:v>10</x:v>
      </x:c>
      <x:c r="I574" s="35" t="n">
        <x:f>IF(A574=1,H574,IF(A574=Results!$B$4,G574,AVERAGE(G574,H574)))</x:f>
        <x:v>9.5</x:v>
      </x:c>
      <x:c r="J574" s="35" t="n">
        <x:f>I574-Results!$B$5</x:f>
        <x:v>-2.406009244992296</x:v>
      </x:c>
      <x:c r="K574" s="35" t="n">
        <x:f>E574*J574</x:f>
        <x:v>11.803903599469137</x:v>
      </x:c>
      <x:c r="L574" s="35" t="n">
        <x:f>E574^2</x:f>
        <x:v>24.068926711949878</x:v>
      </x:c>
      <x:c r="M574" s="35" t="n">
        <x:f>IF(Results!$B$8=0,"",K574/(Results!$B$8/Results!$B$4))</x:f>
        <x:v>1.1326972497129426</x:v>
      </x:c>
      <x:c r="N574" s="16" t="str">
        <x:f>IF(AND(E574&gt;0,J574&gt;0),"High-High",IF(AND(E574&lt;0,J574&lt;0),"Low-Low",IF(AND(E574&gt;0,J574&lt;0),"High-Low",IF(AND(E574&lt;0,J574&gt;0),"Low-High","Near Mean"))))</x:f>
        <x:v>Low-Low</x:v>
      </x:c>
    </x:row>
    <x:row r="575">
      <x:c r="A575" s="34" t="n">
        <x:f>ROW()-1</x:f>
        <x:v>574</x:v>
      </x:c>
      <x:c r="B575" s="35" t="n">
        <x:f>Data!$AG575</x:f>
        <x:v>10</x:v>
      </x:c>
      <x:c r="C575" s="35" t="n">
        <x:f>Data!$AH575</x:f>
        <x:v>574</x:v>
      </x:c>
      <x:c r="D575" s="35" t="n">
        <x:f>Data!$AI575</x:f>
        <x:v>0</x:v>
      </x:c>
      <x:c r="E575" s="35" t="n">
        <x:f>B575-Results!$B$5</x:f>
        <x:v>-1.9060092449922958</x:v>
      </x:c>
      <x:c r="F575" s="35" t="n">
        <x:f>IF(A575=1,1,IF(A575=Results!$B$4,1,2))</x:f>
        <x:v>2</x:v>
      </x:c>
      <x:c r="G575" s="35" t="n">
        <x:f>IF(A575=1,"",B574)</x:f>
        <x:v>7</x:v>
      </x:c>
      <x:c r="H575" s="35" t="n">
        <x:f>IF(A575=Results!$B$4,"",B576)</x:f>
        <x:v>10</x:v>
      </x:c>
      <x:c r="I575" s="35" t="n">
        <x:f>IF(A575=1,H575,IF(A575=Results!$B$4,G575,AVERAGE(G575,H575)))</x:f>
        <x:v>8.5</x:v>
      </x:c>
      <x:c r="J575" s="35" t="n">
        <x:f>I575-Results!$B$5</x:f>
        <x:v>-3.406009244992296</x:v>
      </x:c>
      <x:c r="K575" s="35" t="n">
        <x:f>E575*J575</x:f>
        <x:v>6.491885109484546</x:v>
      </x:c>
      <x:c r="L575" s="35" t="n">
        <x:f>E575^2</x:f>
        <x:v>3.6328712419961016</x:v>
      </x:c>
      <x:c r="M575" s="35" t="n">
        <x:f>IF(Results!$B$8=0,"",K575/(Results!$B$8/Results!$B$4))</x:f>
        <x:v>0.6229583583939347</x:v>
      </x:c>
      <x:c r="N575" s="16" t="str">
        <x:f>IF(AND(E575&gt;0,J575&gt;0),"High-High",IF(AND(E575&lt;0,J575&lt;0),"Low-Low",IF(AND(E575&gt;0,J575&lt;0),"High-Low",IF(AND(E575&lt;0,J575&gt;0),"Low-High","Near Mean"))))</x:f>
        <x:v>Low-Low</x:v>
      </x:c>
    </x:row>
    <x:row r="576">
      <x:c r="A576" s="34" t="n">
        <x:f>ROW()-1</x:f>
        <x:v>575</x:v>
      </x:c>
      <x:c r="B576" s="35" t="n">
        <x:f>Data!$AG576</x:f>
        <x:v>10</x:v>
      </x:c>
      <x:c r="C576" s="35" t="n">
        <x:f>Data!$AH576</x:f>
        <x:v>575</x:v>
      </x:c>
      <x:c r="D576" s="35" t="n">
        <x:f>Data!$AI576</x:f>
        <x:v>0</x:v>
      </x:c>
      <x:c r="E576" s="35" t="n">
        <x:f>B576-Results!$B$5</x:f>
        <x:v>-1.9060092449922958</x:v>
      </x:c>
      <x:c r="F576" s="35" t="n">
        <x:f>IF(A576=1,1,IF(A576=Results!$B$4,1,2))</x:f>
        <x:v>2</x:v>
      </x:c>
      <x:c r="G576" s="35" t="n">
        <x:f>IF(A576=1,"",B575)</x:f>
        <x:v>10</x:v>
      </x:c>
      <x:c r="H576" s="35" t="n">
        <x:f>IF(A576=Results!$B$4,"",B577)</x:f>
        <x:v>10</x:v>
      </x:c>
      <x:c r="I576" s="35" t="n">
        <x:f>IF(A576=1,H576,IF(A576=Results!$B$4,G576,AVERAGE(G576,H576)))</x:f>
        <x:v>10</x:v>
      </x:c>
      <x:c r="J576" s="35" t="n">
        <x:f>I576-Results!$B$5</x:f>
        <x:v>-1.9060092449922958</x:v>
      </x:c>
      <x:c r="K576" s="35" t="n">
        <x:f>E576*J576</x:f>
        <x:v>3.6328712419961016</x:v>
      </x:c>
      <x:c r="L576" s="35" t="n">
        <x:f>E576^2</x:f>
        <x:v>3.6328712419961016</x:v>
      </x:c>
      <x:c r="M576" s="35" t="n">
        <x:f>IF(Results!$B$8=0,"",K576/(Results!$B$8/Results!$B$4))</x:f>
        <x:v>0.34860868099221765</x:v>
      </x:c>
      <x:c r="N576" s="16" t="str">
        <x:f>IF(AND(E576&gt;0,J576&gt;0),"High-High",IF(AND(E576&lt;0,J576&lt;0),"Low-Low",IF(AND(E576&gt;0,J576&lt;0),"High-Low",IF(AND(E576&lt;0,J576&gt;0),"Low-High","Near Mean"))))</x:f>
        <x:v>Low-Low</x:v>
      </x:c>
    </x:row>
    <x:row r="577">
      <x:c r="A577" s="34" t="n">
        <x:f>ROW()-1</x:f>
        <x:v>576</x:v>
      </x:c>
      <x:c r="B577" s="35" t="n">
        <x:f>Data!$AG577</x:f>
        <x:v>10</x:v>
      </x:c>
      <x:c r="C577" s="35" t="n">
        <x:f>Data!$AH577</x:f>
        <x:v>576</x:v>
      </x:c>
      <x:c r="D577" s="35" t="n">
        <x:f>Data!$AI577</x:f>
        <x:v>0</x:v>
      </x:c>
      <x:c r="E577" s="35" t="n">
        <x:f>B577-Results!$B$5</x:f>
        <x:v>-1.9060092449922958</x:v>
      </x:c>
      <x:c r="F577" s="35" t="n">
        <x:f>IF(A577=1,1,IF(A577=Results!$B$4,1,2))</x:f>
        <x:v>2</x:v>
      </x:c>
      <x:c r="G577" s="35" t="n">
        <x:f>IF(A577=1,"",B576)</x:f>
        <x:v>10</x:v>
      </x:c>
      <x:c r="H577" s="35" t="n">
        <x:f>IF(A577=Results!$B$4,"",B578)</x:f>
        <x:v>11</x:v>
      </x:c>
      <x:c r="I577" s="35" t="n">
        <x:f>IF(A577=1,H577,IF(A577=Results!$B$4,G577,AVERAGE(G577,H577)))</x:f>
        <x:v>10.5</x:v>
      </x:c>
      <x:c r="J577" s="35" t="n">
        <x:f>I577-Results!$B$5</x:f>
        <x:v>-1.4060092449922958</x:v>
      </x:c>
      <x:c r="K577" s="35" t="n">
        <x:f>E577*J577</x:f>
        <x:v>2.6798666194999536</x:v>
      </x:c>
      <x:c r="L577" s="35" t="n">
        <x:f>E577^2</x:f>
        <x:v>3.6328712419961016</x:v>
      </x:c>
      <x:c r="M577" s="35" t="n">
        <x:f>IF(Results!$B$8=0,"",K577/(Results!$B$8/Results!$B$4))</x:f>
        <x:v>0.25715878852497864</x:v>
      </x:c>
      <x:c r="N577" s="16" t="str">
        <x:f>IF(AND(E577&gt;0,J577&gt;0),"High-High",IF(AND(E577&lt;0,J577&lt;0),"Low-Low",IF(AND(E577&gt;0,J577&lt;0),"High-Low",IF(AND(E577&lt;0,J577&gt;0),"Low-High","Near Mean"))))</x:f>
        <x:v>Low-Low</x:v>
      </x:c>
    </x:row>
    <x:row r="578">
      <x:c r="A578" s="34" t="n">
        <x:f>ROW()-1</x:f>
        <x:v>577</x:v>
      </x:c>
      <x:c r="B578" s="35" t="n">
        <x:f>Data!$AG578</x:f>
        <x:v>11</x:v>
      </x:c>
      <x:c r="C578" s="35" t="n">
        <x:f>Data!$AH578</x:f>
        <x:v>577</x:v>
      </x:c>
      <x:c r="D578" s="35" t="n">
        <x:f>Data!$AI578</x:f>
        <x:v>0</x:v>
      </x:c>
      <x:c r="E578" s="35" t="n">
        <x:f>B578-Results!$B$5</x:f>
        <x:v>-0.9060092449922958</x:v>
      </x:c>
      <x:c r="F578" s="35" t="n">
        <x:f>IF(A578=1,1,IF(A578=Results!$B$4,1,2))</x:f>
        <x:v>2</x:v>
      </x:c>
      <x:c r="G578" s="35" t="n">
        <x:f>IF(A578=1,"",B577)</x:f>
        <x:v>10</x:v>
      </x:c>
      <x:c r="H578" s="35" t="n">
        <x:f>IF(A578=Results!$B$4,"",B579)</x:f>
        <x:v>11</x:v>
      </x:c>
      <x:c r="I578" s="35" t="n">
        <x:f>IF(A578=1,H578,IF(A578=Results!$B$4,G578,AVERAGE(G578,H578)))</x:f>
        <x:v>10.5</x:v>
      </x:c>
      <x:c r="J578" s="35" t="n">
        <x:f>I578-Results!$B$5</x:f>
        <x:v>-1.4060092449922958</x:v>
      </x:c>
      <x:c r="K578" s="35" t="n">
        <x:f>E578*J578</x:f>
        <x:v>1.2738573745076578</x:v>
      </x:c>
      <x:c r="L578" s="35" t="n">
        <x:f>E578^2</x:f>
        <x:v>0.82085275201151</x:v>
      </x:c>
      <x:c r="M578" s="35" t="n">
        <x:f>IF(Results!$B$8=0,"",K578/(Results!$B$8/Results!$B$4))</x:f>
        <x:v>0.12223877740718468</x:v>
      </x:c>
      <x:c r="N578" s="16" t="str">
        <x:f>IF(AND(E578&gt;0,J578&gt;0),"High-High",IF(AND(E578&lt;0,J578&lt;0),"Low-Low",IF(AND(E578&gt;0,J578&lt;0),"High-Low",IF(AND(E578&lt;0,J578&gt;0),"Low-High","Near Mean"))))</x:f>
        <x:v>Low-Low</x:v>
      </x:c>
    </x:row>
    <x:row r="579">
      <x:c r="A579" s="34" t="n">
        <x:f>ROW()-1</x:f>
        <x:v>578</x:v>
      </x:c>
      <x:c r="B579" s="35" t="n">
        <x:f>Data!$AG579</x:f>
        <x:v>11</x:v>
      </x:c>
      <x:c r="C579" s="35" t="n">
        <x:f>Data!$AH579</x:f>
        <x:v>578</x:v>
      </x:c>
      <x:c r="D579" s="35" t="n">
        <x:f>Data!$AI579</x:f>
        <x:v>0</x:v>
      </x:c>
      <x:c r="E579" s="35" t="n">
        <x:f>B579-Results!$B$5</x:f>
        <x:v>-0.9060092449922958</x:v>
      </x:c>
      <x:c r="F579" s="35" t="n">
        <x:f>IF(A579=1,1,IF(A579=Results!$B$4,1,2))</x:f>
        <x:v>2</x:v>
      </x:c>
      <x:c r="G579" s="35" t="n">
        <x:f>IF(A579=1,"",B578)</x:f>
        <x:v>11</x:v>
      </x:c>
      <x:c r="H579" s="35" t="n">
        <x:f>IF(A579=Results!$B$4,"",B580)</x:f>
        <x:v>10</x:v>
      </x:c>
      <x:c r="I579" s="35" t="n">
        <x:f>IF(A579=1,H579,IF(A579=Results!$B$4,G579,AVERAGE(G579,H579)))</x:f>
        <x:v>10.5</x:v>
      </x:c>
      <x:c r="J579" s="35" t="n">
        <x:f>I579-Results!$B$5</x:f>
        <x:v>-1.4060092449922958</x:v>
      </x:c>
      <x:c r="K579" s="35" t="n">
        <x:f>E579*J579</x:f>
        <x:v>1.2738573745076578</x:v>
      </x:c>
      <x:c r="L579" s="35" t="n">
        <x:f>E579^2</x:f>
        <x:v>0.82085275201151</x:v>
      </x:c>
      <x:c r="M579" s="35" t="n">
        <x:f>IF(Results!$B$8=0,"",K579/(Results!$B$8/Results!$B$4))</x:f>
        <x:v>0.12223877740718468</x:v>
      </x:c>
      <x:c r="N579" s="16" t="str">
        <x:f>IF(AND(E579&gt;0,J579&gt;0),"High-High",IF(AND(E579&lt;0,J579&lt;0),"Low-Low",IF(AND(E579&gt;0,J579&lt;0),"High-Low",IF(AND(E579&lt;0,J579&gt;0),"Low-High","Near Mean"))))</x:f>
        <x:v>Low-Low</x:v>
      </x:c>
    </x:row>
    <x:row r="580">
      <x:c r="A580" s="34" t="n">
        <x:f>ROW()-1</x:f>
        <x:v>579</x:v>
      </x:c>
      <x:c r="B580" s="35" t="n">
        <x:f>Data!$AG580</x:f>
        <x:v>10</x:v>
      </x:c>
      <x:c r="C580" s="35" t="n">
        <x:f>Data!$AH580</x:f>
        <x:v>579</x:v>
      </x:c>
      <x:c r="D580" s="35" t="n">
        <x:f>Data!$AI580</x:f>
        <x:v>0</x:v>
      </x:c>
      <x:c r="E580" s="35" t="n">
        <x:f>B580-Results!$B$5</x:f>
        <x:v>-1.9060092449922958</x:v>
      </x:c>
      <x:c r="F580" s="35" t="n">
        <x:f>IF(A580=1,1,IF(A580=Results!$B$4,1,2))</x:f>
        <x:v>2</x:v>
      </x:c>
      <x:c r="G580" s="35" t="n">
        <x:f>IF(A580=1,"",B579)</x:f>
        <x:v>11</x:v>
      </x:c>
      <x:c r="H580" s="35" t="n">
        <x:f>IF(A580=Results!$B$4,"",B581)</x:f>
        <x:v>9</x:v>
      </x:c>
      <x:c r="I580" s="35" t="n">
        <x:f>IF(A580=1,H580,IF(A580=Results!$B$4,G580,AVERAGE(G580,H580)))</x:f>
        <x:v>10</x:v>
      </x:c>
      <x:c r="J580" s="35" t="n">
        <x:f>I580-Results!$B$5</x:f>
        <x:v>-1.9060092449922958</x:v>
      </x:c>
      <x:c r="K580" s="35" t="n">
        <x:f>E580*J580</x:f>
        <x:v>3.6328712419961016</x:v>
      </x:c>
      <x:c r="L580" s="35" t="n">
        <x:f>E580^2</x:f>
        <x:v>3.6328712419961016</x:v>
      </x:c>
      <x:c r="M580" s="35" t="n">
        <x:f>IF(Results!$B$8=0,"",K580/(Results!$B$8/Results!$B$4))</x:f>
        <x:v>0.34860868099221765</x:v>
      </x:c>
      <x:c r="N580" s="16" t="str">
        <x:f>IF(AND(E580&gt;0,J580&gt;0),"High-High",IF(AND(E580&lt;0,J580&lt;0),"Low-Low",IF(AND(E580&gt;0,J580&lt;0),"High-Low",IF(AND(E580&lt;0,J580&gt;0),"Low-High","Near Mean"))))</x:f>
        <x:v>Low-Low</x:v>
      </x:c>
    </x:row>
    <x:row r="581">
      <x:c r="A581" s="34" t="n">
        <x:f>ROW()-1</x:f>
        <x:v>580</x:v>
      </x:c>
      <x:c r="B581" s="35" t="n">
        <x:f>Data!$AG581</x:f>
        <x:v>9</x:v>
      </x:c>
      <x:c r="C581" s="35" t="n">
        <x:f>Data!$AH581</x:f>
        <x:v>580</x:v>
      </x:c>
      <x:c r="D581" s="35" t="n">
        <x:f>Data!$AI581</x:f>
        <x:v>0</x:v>
      </x:c>
      <x:c r="E581" s="35" t="n">
        <x:f>B581-Results!$B$5</x:f>
        <x:v>-2.906009244992296</x:v>
      </x:c>
      <x:c r="F581" s="35" t="n">
        <x:f>IF(A581=1,1,IF(A581=Results!$B$4,1,2))</x:f>
        <x:v>2</x:v>
      </x:c>
      <x:c r="G581" s="35" t="n">
        <x:f>IF(A581=1,"",B580)</x:f>
        <x:v>10</x:v>
      </x:c>
      <x:c r="H581" s="35" t="n">
        <x:f>IF(A581=Results!$B$4,"",B582)</x:f>
        <x:v>10</x:v>
      </x:c>
      <x:c r="I581" s="35" t="n">
        <x:f>IF(A581=1,H581,IF(A581=Results!$B$4,G581,AVERAGE(G581,H581)))</x:f>
        <x:v>10</x:v>
      </x:c>
      <x:c r="J581" s="35" t="n">
        <x:f>I581-Results!$B$5</x:f>
        <x:v>-1.9060092449922958</x:v>
      </x:c>
      <x:c r="K581" s="35" t="n">
        <x:f>E581*J581</x:f>
        <x:v>5.538880486988398</x:v>
      </x:c>
      <x:c r="L581" s="35" t="n">
        <x:f>E581^2</x:f>
        <x:v>8.444889731980693</x:v>
      </x:c>
      <x:c r="M581" s="35" t="n">
        <x:f>IF(Results!$B$8=0,"",K581/(Results!$B$8/Results!$B$4))</x:f>
        <x:v>0.5315084659266957</x:v>
      </x:c>
      <x:c r="N581" s="16" t="str">
        <x:f>IF(AND(E581&gt;0,J581&gt;0),"High-High",IF(AND(E581&lt;0,J581&lt;0),"Low-Low",IF(AND(E581&gt;0,J581&lt;0),"High-Low",IF(AND(E581&lt;0,J581&gt;0),"Low-High","Near Mean"))))</x:f>
        <x:v>Low-Low</x:v>
      </x:c>
    </x:row>
    <x:row r="582">
      <x:c r="A582" s="34" t="n">
        <x:f>ROW()-1</x:f>
        <x:v>581</x:v>
      </x:c>
      <x:c r="B582" s="35" t="n">
        <x:f>Data!$AG582</x:f>
        <x:v>10</x:v>
      </x:c>
      <x:c r="C582" s="35" t="n">
        <x:f>Data!$AH582</x:f>
        <x:v>581</x:v>
      </x:c>
      <x:c r="D582" s="35" t="n">
        <x:f>Data!$AI582</x:f>
        <x:v>0</x:v>
      </x:c>
      <x:c r="E582" s="35" t="n">
        <x:f>B582-Results!$B$5</x:f>
        <x:v>-1.9060092449922958</x:v>
      </x:c>
      <x:c r="F582" s="35" t="n">
        <x:f>IF(A582=1,1,IF(A582=Results!$B$4,1,2))</x:f>
        <x:v>2</x:v>
      </x:c>
      <x:c r="G582" s="35" t="n">
        <x:f>IF(A582=1,"",B581)</x:f>
        <x:v>9</x:v>
      </x:c>
      <x:c r="H582" s="35" t="n">
        <x:f>IF(A582=Results!$B$4,"",B583)</x:f>
        <x:v>8</x:v>
      </x:c>
      <x:c r="I582" s="35" t="n">
        <x:f>IF(A582=1,H582,IF(A582=Results!$B$4,G582,AVERAGE(G582,H582)))</x:f>
        <x:v>8.5</x:v>
      </x:c>
      <x:c r="J582" s="35" t="n">
        <x:f>I582-Results!$B$5</x:f>
        <x:v>-3.406009244992296</x:v>
      </x:c>
      <x:c r="K582" s="35" t="n">
        <x:f>E582*J582</x:f>
        <x:v>6.491885109484546</x:v>
      </x:c>
      <x:c r="L582" s="35" t="n">
        <x:f>E582^2</x:f>
        <x:v>3.6328712419961016</x:v>
      </x:c>
      <x:c r="M582" s="35" t="n">
        <x:f>IF(Results!$B$8=0,"",K582/(Results!$B$8/Results!$B$4))</x:f>
        <x:v>0.6229583583939347</x:v>
      </x:c>
      <x:c r="N582" s="16" t="str">
        <x:f>IF(AND(E582&gt;0,J582&gt;0),"High-High",IF(AND(E582&lt;0,J582&lt;0),"Low-Low",IF(AND(E582&gt;0,J582&lt;0),"High-Low",IF(AND(E582&lt;0,J582&gt;0),"Low-High","Near Mean"))))</x:f>
        <x:v>Low-Low</x:v>
      </x:c>
    </x:row>
    <x:row r="583">
      <x:c r="A583" s="34" t="n">
        <x:f>ROW()-1</x:f>
        <x:v>582</x:v>
      </x:c>
      <x:c r="B583" s="35" t="n">
        <x:f>Data!$AG583</x:f>
        <x:v>8</x:v>
      </x:c>
      <x:c r="C583" s="35" t="n">
        <x:f>Data!$AH583</x:f>
        <x:v>582</x:v>
      </x:c>
      <x:c r="D583" s="35" t="n">
        <x:f>Data!$AI583</x:f>
        <x:v>0</x:v>
      </x:c>
      <x:c r="E583" s="35" t="n">
        <x:f>B583-Results!$B$5</x:f>
        <x:v>-3.906009244992296</x:v>
      </x:c>
      <x:c r="F583" s="35" t="n">
        <x:f>IF(A583=1,1,IF(A583=Results!$B$4,1,2))</x:f>
        <x:v>2</x:v>
      </x:c>
      <x:c r="G583" s="35" t="n">
        <x:f>IF(A583=1,"",B582)</x:f>
        <x:v>10</x:v>
      </x:c>
      <x:c r="H583" s="35" t="n">
        <x:f>IF(A583=Results!$B$4,"",B584)</x:f>
        <x:v>7</x:v>
      </x:c>
      <x:c r="I583" s="35" t="n">
        <x:f>IF(A583=1,H583,IF(A583=Results!$B$4,G583,AVERAGE(G583,H583)))</x:f>
        <x:v>8.5</x:v>
      </x:c>
      <x:c r="J583" s="35" t="n">
        <x:f>I583-Results!$B$5</x:f>
        <x:v>-3.406009244992296</x:v>
      </x:c>
      <x:c r="K583" s="35" t="n">
        <x:f>E583*J583</x:f>
        <x:v>13.303903599469137</x:v>
      </x:c>
      <x:c r="L583" s="35" t="n">
        <x:f>E583^2</x:f>
        <x:v>15.256908221965285</x:v>
      </x:c>
      <x:c r="M583" s="35" t="n">
        <x:f>IF(Results!$B$8=0,"",K583/(Results!$B$8/Results!$B$4))</x:f>
        <x:v>1.2766365711629946</x:v>
      </x:c>
      <x:c r="N583" s="16" t="str">
        <x:f>IF(AND(E583&gt;0,J583&gt;0),"High-High",IF(AND(E583&lt;0,J583&lt;0),"Low-Low",IF(AND(E583&gt;0,J583&lt;0),"High-Low",IF(AND(E583&lt;0,J583&gt;0),"Low-High","Near Mean"))))</x:f>
        <x:v>Low-Low</x:v>
      </x:c>
    </x:row>
    <x:row r="584">
      <x:c r="A584" s="34" t="n">
        <x:f>ROW()-1</x:f>
        <x:v>583</x:v>
      </x:c>
      <x:c r="B584" s="35" t="n">
        <x:f>Data!$AG584</x:f>
        <x:v>7</x:v>
      </x:c>
      <x:c r="C584" s="35" t="n">
        <x:f>Data!$AH584</x:f>
        <x:v>583</x:v>
      </x:c>
      <x:c r="D584" s="35" t="n">
        <x:f>Data!$AI584</x:f>
        <x:v>0</x:v>
      </x:c>
      <x:c r="E584" s="35" t="n">
        <x:f>B584-Results!$B$5</x:f>
        <x:v>-4.906009244992296</x:v>
      </x:c>
      <x:c r="F584" s="35" t="n">
        <x:f>IF(A584=1,1,IF(A584=Results!$B$4,1,2))</x:f>
        <x:v>2</x:v>
      </x:c>
      <x:c r="G584" s="35" t="n">
        <x:f>IF(A584=1,"",B583)</x:f>
        <x:v>8</x:v>
      </x:c>
      <x:c r="H584" s="35" t="n">
        <x:f>IF(A584=Results!$B$4,"",B585)</x:f>
        <x:v>0</x:v>
      </x:c>
      <x:c r="I584" s="35" t="n">
        <x:f>IF(A584=1,H584,IF(A584=Results!$B$4,G584,AVERAGE(G584,H584)))</x:f>
        <x:v>4</x:v>
      </x:c>
      <x:c r="J584" s="35" t="n">
        <x:f>I584-Results!$B$5</x:f>
        <x:v>-7.906009244992296</x:v>
      </x:c>
      <x:c r="K584" s="35" t="n">
        <x:f>E584*J584</x:f>
        <x:v>38.786954446926764</x:v>
      </x:c>
      <x:c r="L584" s="35" t="n">
        <x:f>E584^2</x:f>
        <x:v>24.068926711949878</x:v>
      </x:c>
      <x:c r="M584" s="35" t="n">
        <x:f>IF(Results!$B$8=0,"",K584/(Results!$B$8/Results!$B$4))</x:f>
        <x:v>3.7219786028031434</x:v>
      </x:c>
      <x:c r="N584" s="16" t="str">
        <x:f>IF(AND(E584&gt;0,J584&gt;0),"High-High",IF(AND(E584&lt;0,J584&lt;0),"Low-Low",IF(AND(E584&gt;0,J584&lt;0),"High-Low",IF(AND(E584&lt;0,J584&gt;0),"Low-High","Near Mean"))))</x:f>
        <x:v>Low-Low</x:v>
      </x:c>
    </x:row>
    <x:row r="585">
      <x:c r="A585" s="34" t="n">
        <x:f>ROW()-1</x:f>
        <x:v>584</x:v>
      </x:c>
      <x:c r="B585" s="35" t="n">
        <x:f>Data!$AG585</x:f>
        <x:v>0</x:v>
      </x:c>
      <x:c r="C585" s="35" t="n">
        <x:f>Data!$AH585</x:f>
        <x:v>584</x:v>
      </x:c>
      <x:c r="D585" s="35" t="n">
        <x:f>Data!$AI585</x:f>
        <x:v>0</x:v>
      </x:c>
      <x:c r="E585" s="35" t="n">
        <x:f>B585-Results!$B$5</x:f>
        <x:v>-11.906009244992296</x:v>
      </x:c>
      <x:c r="F585" s="35" t="n">
        <x:f>IF(A585=1,1,IF(A585=Results!$B$4,1,2))</x:f>
        <x:v>2</x:v>
      </x:c>
      <x:c r="G585" s="35" t="n">
        <x:f>IF(A585=1,"",B584)</x:f>
        <x:v>7</x:v>
      </x:c>
      <x:c r="H585" s="35" t="n">
        <x:f>IF(A585=Results!$B$4,"",B586)</x:f>
        <x:v>11</x:v>
      </x:c>
      <x:c r="I585" s="35" t="n">
        <x:f>IF(A585=1,H585,IF(A585=Results!$B$4,G585,AVERAGE(G585,H585)))</x:f>
        <x:v>9</x:v>
      </x:c>
      <x:c r="J585" s="35" t="n">
        <x:f>I585-Results!$B$5</x:f>
        <x:v>-2.906009244992296</x:v>
      </x:c>
      <x:c r="K585" s="35" t="n">
        <x:f>E585*J585</x:f>
        <x:v>34.59897293691136</x:v>
      </x:c>
      <x:c r="L585" s="35" t="n">
        <x:f>E585^2</x:f>
        <x:v>141.75305614184202</x:v>
      </x:c>
      <x:c r="M585" s="35" t="n">
        <x:f>IF(Results!$B$8=0,"",K585/(Results!$B$8/Results!$B$4))</x:f>
        <x:v>3.3201017916051554</x:v>
      </x:c>
      <x:c r="N585" s="16" t="str">
        <x:f>IF(AND(E585&gt;0,J585&gt;0),"High-High",IF(AND(E585&lt;0,J585&lt;0),"Low-Low",IF(AND(E585&gt;0,J585&lt;0),"High-Low",IF(AND(E585&lt;0,J585&gt;0),"Low-High","Near Mean"))))</x:f>
        <x:v>Low-Low</x:v>
      </x:c>
    </x:row>
    <x:row r="586">
      <x:c r="A586" s="34" t="n">
        <x:f>ROW()-1</x:f>
        <x:v>585</x:v>
      </x:c>
      <x:c r="B586" s="35" t="n">
        <x:f>Data!$AG586</x:f>
        <x:v>11</x:v>
      </x:c>
      <x:c r="C586" s="35" t="n">
        <x:f>Data!$AH586</x:f>
        <x:v>585</x:v>
      </x:c>
      <x:c r="D586" s="35" t="n">
        <x:f>Data!$AI586</x:f>
        <x:v>0</x:v>
      </x:c>
      <x:c r="E586" s="35" t="n">
        <x:f>B586-Results!$B$5</x:f>
        <x:v>-0.9060092449922958</x:v>
      </x:c>
      <x:c r="F586" s="35" t="n">
        <x:f>IF(A586=1,1,IF(A586=Results!$B$4,1,2))</x:f>
        <x:v>2</x:v>
      </x:c>
      <x:c r="G586" s="35" t="n">
        <x:f>IF(A586=1,"",B585)</x:f>
        <x:v>0</x:v>
      </x:c>
      <x:c r="H586" s="35" t="n">
        <x:f>IF(A586=Results!$B$4,"",B587)</x:f>
        <x:v>8</x:v>
      </x:c>
      <x:c r="I586" s="35" t="n">
        <x:f>IF(A586=1,H586,IF(A586=Results!$B$4,G586,AVERAGE(G586,H586)))</x:f>
        <x:v>4</x:v>
      </x:c>
      <x:c r="J586" s="35" t="n">
        <x:f>I586-Results!$B$5</x:f>
        <x:v>-7.906009244992296</x:v>
      </x:c>
      <x:c r="K586" s="35" t="n">
        <x:f>E586*J586</x:f>
        <x:v>7.162917466957581</x:v>
      </x:c>
      <x:c r="L586" s="35" t="n">
        <x:f>E586^2</x:f>
        <x:v>0.82085275201151</x:v>
      </x:c>
      <x:c r="M586" s="35" t="n">
        <x:f>IF(Results!$B$8=0,"",K586/(Results!$B$8/Results!$B$4))</x:f>
        <x:v>0.6873503198643997</x:v>
      </x:c>
      <x:c r="N586" s="16" t="str">
        <x:f>IF(AND(E586&gt;0,J586&gt;0),"High-High",IF(AND(E586&lt;0,J586&lt;0),"Low-Low",IF(AND(E586&gt;0,J586&lt;0),"High-Low",IF(AND(E586&lt;0,J586&gt;0),"Low-High","Near Mean"))))</x:f>
        <x:v>Low-Low</x:v>
      </x:c>
    </x:row>
    <x:row r="587">
      <x:c r="A587" s="34" t="n">
        <x:f>ROW()-1</x:f>
        <x:v>586</x:v>
      </x:c>
      <x:c r="B587" s="35" t="n">
        <x:f>Data!$AG587</x:f>
        <x:v>8</x:v>
      </x:c>
      <x:c r="C587" s="35" t="n">
        <x:f>Data!$AH587</x:f>
        <x:v>586</x:v>
      </x:c>
      <x:c r="D587" s="35" t="n">
        <x:f>Data!$AI587</x:f>
        <x:v>0</x:v>
      </x:c>
      <x:c r="E587" s="35" t="n">
        <x:f>B587-Results!$B$5</x:f>
        <x:v>-3.906009244992296</x:v>
      </x:c>
      <x:c r="F587" s="35" t="n">
        <x:f>IF(A587=1,1,IF(A587=Results!$B$4,1,2))</x:f>
        <x:v>2</x:v>
      </x:c>
      <x:c r="G587" s="35" t="n">
        <x:f>IF(A587=1,"",B586)</x:f>
        <x:v>11</x:v>
      </x:c>
      <x:c r="H587" s="35" t="n">
        <x:f>IF(A587=Results!$B$4,"",B588)</x:f>
        <x:v>0</x:v>
      </x:c>
      <x:c r="I587" s="35" t="n">
        <x:f>IF(A587=1,H587,IF(A587=Results!$B$4,G587,AVERAGE(G587,H587)))</x:f>
        <x:v>5.5</x:v>
      </x:c>
      <x:c r="J587" s="35" t="n">
        <x:f>I587-Results!$B$5</x:f>
        <x:v>-6.406009244992296</x:v>
      </x:c>
      <x:c r="K587" s="35" t="n">
        <x:f>E587*J587</x:f>
        <x:v>25.021931334446023</x:v>
      </x:c>
      <x:c r="L587" s="35" t="n">
        <x:f>E587^2</x:f>
        <x:v>15.256908221965285</x:v>
      </x:c>
      <x:c r="M587" s="35" t="n">
        <x:f>IF(Results!$B$8=0,"",K587/(Results!$B$8/Results!$B$4))</x:f>
        <x:v>2.401093211766636</x:v>
      </x:c>
      <x:c r="N587" s="16" t="str">
        <x:f>IF(AND(E587&gt;0,J587&gt;0),"High-High",IF(AND(E587&lt;0,J587&lt;0),"Low-Low",IF(AND(E587&gt;0,J587&lt;0),"High-Low",IF(AND(E587&lt;0,J587&gt;0),"Low-High","Near Mean"))))</x:f>
        <x:v>Low-Low</x:v>
      </x:c>
    </x:row>
    <x:row r="588">
      <x:c r="A588" s="34" t="n">
        <x:f>ROW()-1</x:f>
        <x:v>587</x:v>
      </x:c>
      <x:c r="B588" s="35" t="n">
        <x:f>Data!$AG588</x:f>
        <x:v>0</x:v>
      </x:c>
      <x:c r="C588" s="35" t="n">
        <x:f>Data!$AH588</x:f>
        <x:v>587</x:v>
      </x:c>
      <x:c r="D588" s="35" t="n">
        <x:f>Data!$AI588</x:f>
        <x:v>0</x:v>
      </x:c>
      <x:c r="E588" s="35" t="n">
        <x:f>B588-Results!$B$5</x:f>
        <x:v>-11.906009244992296</x:v>
      </x:c>
      <x:c r="F588" s="35" t="n">
        <x:f>IF(A588=1,1,IF(A588=Results!$B$4,1,2))</x:f>
        <x:v>2</x:v>
      </x:c>
      <x:c r="G588" s="35" t="n">
        <x:f>IF(A588=1,"",B587)</x:f>
        <x:v>8</x:v>
      </x:c>
      <x:c r="H588" s="35" t="n">
        <x:f>IF(A588=Results!$B$4,"",B589)</x:f>
        <x:v>8</x:v>
      </x:c>
      <x:c r="I588" s="35" t="n">
        <x:f>IF(A588=1,H588,IF(A588=Results!$B$4,G588,AVERAGE(G588,H588)))</x:f>
        <x:v>8</x:v>
      </x:c>
      <x:c r="J588" s="35" t="n">
        <x:f>I588-Results!$B$5</x:f>
        <x:v>-3.906009244992296</x:v>
      </x:c>
      <x:c r="K588" s="35" t="n">
        <x:f>E588*J588</x:f>
        <x:v>46.50498218190365</x:v>
      </x:c>
      <x:c r="L588" s="35" t="n">
        <x:f>E588^2</x:f>
        <x:v>141.75305614184202</x:v>
      </x:c>
      <x:c r="M588" s="35" t="n">
        <x:f>IF(Results!$B$8=0,"",K588/(Results!$B$8/Results!$B$4))</x:f>
        <x:v>4.4625970528733125</x:v>
      </x:c>
      <x:c r="N588" s="16" t="str">
        <x:f>IF(AND(E588&gt;0,J588&gt;0),"High-High",IF(AND(E588&lt;0,J588&lt;0),"Low-Low",IF(AND(E588&gt;0,J588&lt;0),"High-Low",IF(AND(E588&lt;0,J588&gt;0),"Low-High","Near Mean"))))</x:f>
        <x:v>Low-Low</x:v>
      </x:c>
    </x:row>
    <x:row r="589">
      <x:c r="A589" s="34" t="n">
        <x:f>ROW()-1</x:f>
        <x:v>588</x:v>
      </x:c>
      <x:c r="B589" s="35" t="n">
        <x:f>Data!$AG589</x:f>
        <x:v>8</x:v>
      </x:c>
      <x:c r="C589" s="35" t="n">
        <x:f>Data!$AH589</x:f>
        <x:v>588</x:v>
      </x:c>
      <x:c r="D589" s="35" t="n">
        <x:f>Data!$AI589</x:f>
        <x:v>0</x:v>
      </x:c>
      <x:c r="E589" s="35" t="n">
        <x:f>B589-Results!$B$5</x:f>
        <x:v>-3.906009244992296</x:v>
      </x:c>
      <x:c r="F589" s="35" t="n">
        <x:f>IF(A589=1,1,IF(A589=Results!$B$4,1,2))</x:f>
        <x:v>2</x:v>
      </x:c>
      <x:c r="G589" s="35" t="n">
        <x:f>IF(A589=1,"",B588)</x:f>
        <x:v>0</x:v>
      </x:c>
      <x:c r="H589" s="35" t="n">
        <x:f>IF(A589=Results!$B$4,"",B590)</x:f>
        <x:v>9</x:v>
      </x:c>
      <x:c r="I589" s="35" t="n">
        <x:f>IF(A589=1,H589,IF(A589=Results!$B$4,G589,AVERAGE(G589,H589)))</x:f>
        <x:v>4.5</x:v>
      </x:c>
      <x:c r="J589" s="35" t="n">
        <x:f>I589-Results!$B$5</x:f>
        <x:v>-7.406009244992296</x:v>
      </x:c>
      <x:c r="K589" s="35" t="n">
        <x:f>E589*J589</x:f>
        <x:v>28.92794057943832</x:v>
      </x:c>
      <x:c r="L589" s="35" t="n">
        <x:f>E589^2</x:f>
        <x:v>15.256908221965285</x:v>
      </x:c>
      <x:c r="M589" s="35" t="n">
        <x:f>IF(Results!$B$8=0,"",K589/(Results!$B$8/Results!$B$4))</x:f>
        <x:v>2.7759120919678506</x:v>
      </x:c>
      <x:c r="N589" s="16" t="str">
        <x:f>IF(AND(E589&gt;0,J589&gt;0),"High-High",IF(AND(E589&lt;0,J589&lt;0),"Low-Low",IF(AND(E589&gt;0,J589&lt;0),"High-Low",IF(AND(E589&lt;0,J589&gt;0),"Low-High","Near Mean"))))</x:f>
        <x:v>Low-Low</x:v>
      </x:c>
    </x:row>
    <x:row r="590">
      <x:c r="A590" s="34" t="n">
        <x:f>ROW()-1</x:f>
        <x:v>589</x:v>
      </x:c>
      <x:c r="B590" s="35" t="n">
        <x:f>Data!$AG590</x:f>
        <x:v>9</x:v>
      </x:c>
      <x:c r="C590" s="35" t="n">
        <x:f>Data!$AH590</x:f>
        <x:v>589</x:v>
      </x:c>
      <x:c r="D590" s="35" t="n">
        <x:f>Data!$AI590</x:f>
        <x:v>0</x:v>
      </x:c>
      <x:c r="E590" s="35" t="n">
        <x:f>B590-Results!$B$5</x:f>
        <x:v>-2.906009244992296</x:v>
      </x:c>
      <x:c r="F590" s="35" t="n">
        <x:f>IF(A590=1,1,IF(A590=Results!$B$4,1,2))</x:f>
        <x:v>2</x:v>
      </x:c>
      <x:c r="G590" s="35" t="n">
        <x:f>IF(A590=1,"",B589)</x:f>
        <x:v>8</x:v>
      </x:c>
      <x:c r="H590" s="35" t="n">
        <x:f>IF(A590=Results!$B$4,"",B591)</x:f>
        <x:v>10</x:v>
      </x:c>
      <x:c r="I590" s="35" t="n">
        <x:f>IF(A590=1,H590,IF(A590=Results!$B$4,G590,AVERAGE(G590,H590)))</x:f>
        <x:v>9</x:v>
      </x:c>
      <x:c r="J590" s="35" t="n">
        <x:f>I590-Results!$B$5</x:f>
        <x:v>-2.906009244992296</x:v>
      </x:c>
      <x:c r="K590" s="35" t="n">
        <x:f>E590*J590</x:f>
        <x:v>8.444889731980693</x:v>
      </x:c>
      <x:c r="L590" s="35" t="n">
        <x:f>E590^2</x:f>
        <x:v>8.444889731980693</x:v>
      </x:c>
      <x:c r="M590" s="35" t="n">
        <x:f>IF(Results!$B$8=0,"",K590/(Results!$B$8/Results!$B$4))</x:f>
        <x:v>0.8103677984945415</x:v>
      </x:c>
      <x:c r="N590" s="16" t="str">
        <x:f>IF(AND(E590&gt;0,J590&gt;0),"High-High",IF(AND(E590&lt;0,J590&lt;0),"Low-Low",IF(AND(E590&gt;0,J590&lt;0),"High-Low",IF(AND(E590&lt;0,J590&gt;0),"Low-High","Near Mean"))))</x:f>
        <x:v>Low-Low</x:v>
      </x:c>
    </x:row>
    <x:row r="591">
      <x:c r="A591" s="34" t="n">
        <x:f>ROW()-1</x:f>
        <x:v>590</x:v>
      </x:c>
      <x:c r="B591" s="35" t="n">
        <x:f>Data!$AG591</x:f>
        <x:v>10</x:v>
      </x:c>
      <x:c r="C591" s="35" t="n">
        <x:f>Data!$AH591</x:f>
        <x:v>590</x:v>
      </x:c>
      <x:c r="D591" s="35" t="n">
        <x:f>Data!$AI591</x:f>
        <x:v>0</x:v>
      </x:c>
      <x:c r="E591" s="35" t="n">
        <x:f>B591-Results!$B$5</x:f>
        <x:v>-1.9060092449922958</x:v>
      </x:c>
      <x:c r="F591" s="35" t="n">
        <x:f>IF(A591=1,1,IF(A591=Results!$B$4,1,2))</x:f>
        <x:v>2</x:v>
      </x:c>
      <x:c r="G591" s="35" t="n">
        <x:f>IF(A591=1,"",B590)</x:f>
        <x:v>9</x:v>
      </x:c>
      <x:c r="H591" s="35" t="n">
        <x:f>IF(A591=Results!$B$4,"",B592)</x:f>
        <x:v>7</x:v>
      </x:c>
      <x:c r="I591" s="35" t="n">
        <x:f>IF(A591=1,H591,IF(A591=Results!$B$4,G591,AVERAGE(G591,H591)))</x:f>
        <x:v>8</x:v>
      </x:c>
      <x:c r="J591" s="35" t="n">
        <x:f>I591-Results!$B$5</x:f>
        <x:v>-3.906009244992296</x:v>
      </x:c>
      <x:c r="K591" s="35" t="n">
        <x:f>E591*J591</x:f>
        <x:v>7.444889731980694</x:v>
      </x:c>
      <x:c r="L591" s="35" t="n">
        <x:f>E591^2</x:f>
        <x:v>3.6328712419961016</x:v>
      </x:c>
      <x:c r="M591" s="35" t="n">
        <x:f>IF(Results!$B$8=0,"",K591/(Results!$B$8/Results!$B$4))</x:f>
        <x:v>0.7144082508611737</x:v>
      </x:c>
      <x:c r="N591" s="16" t="str">
        <x:f>IF(AND(E591&gt;0,J591&gt;0),"High-High",IF(AND(E591&lt;0,J591&lt;0),"Low-Low",IF(AND(E591&gt;0,J591&lt;0),"High-Low",IF(AND(E591&lt;0,J591&gt;0),"Low-High","Near Mean"))))</x:f>
        <x:v>Low-Low</x:v>
      </x:c>
    </x:row>
    <x:row r="592">
      <x:c r="A592" s="34" t="n">
        <x:f>ROW()-1</x:f>
        <x:v>591</x:v>
      </x:c>
      <x:c r="B592" s="35" t="n">
        <x:f>Data!$AG592</x:f>
        <x:v>7</x:v>
      </x:c>
      <x:c r="C592" s="35" t="n">
        <x:f>Data!$AH592</x:f>
        <x:v>591</x:v>
      </x:c>
      <x:c r="D592" s="35" t="n">
        <x:f>Data!$AI592</x:f>
        <x:v>0</x:v>
      </x:c>
      <x:c r="E592" s="35" t="n">
        <x:f>B592-Results!$B$5</x:f>
        <x:v>-4.906009244992296</x:v>
      </x:c>
      <x:c r="F592" s="35" t="n">
        <x:f>IF(A592=1,1,IF(A592=Results!$B$4,1,2))</x:f>
        <x:v>2</x:v>
      </x:c>
      <x:c r="G592" s="35" t="n">
        <x:f>IF(A592=1,"",B591)</x:f>
        <x:v>10</x:v>
      </x:c>
      <x:c r="H592" s="35" t="n">
        <x:f>IF(A592=Results!$B$4,"",B593)</x:f>
        <x:v>14</x:v>
      </x:c>
      <x:c r="I592" s="35" t="n">
        <x:f>IF(A592=1,H592,IF(A592=Results!$B$4,G592,AVERAGE(G592,H592)))</x:f>
        <x:v>12</x:v>
      </x:c>
      <x:c r="J592" s="35" t="n">
        <x:f>I592-Results!$B$5</x:f>
        <x:v>0.09399075500770415</x:v>
      </x:c>
      <x:c r="K592" s="35" t="n">
        <x:f>E592*J592</x:f>
        <x:v>-0.4611195130116025</x:v>
      </x:c>
      <x:c r="L592" s="35" t="n">
        <x:f>E592^2</x:f>
        <x:v>24.068926711949878</x:v>
      </x:c>
      <x:c r="M592" s="35" t="n">
        <x:f>IF(Results!$B$8=0,"",K592/(Results!$B$8/Results!$B$4))</x:f>
        <x:v>-0.04424881987351232</x:v>
      </x:c>
      <x:c r="N592" s="16" t="str">
        <x:f>IF(AND(E592&gt;0,J592&gt;0),"High-High",IF(AND(E592&lt;0,J592&lt;0),"Low-Low",IF(AND(E592&gt;0,J592&lt;0),"High-Low",IF(AND(E592&lt;0,J592&gt;0),"Low-High","Near Mean"))))</x:f>
        <x:v>Low-High</x:v>
      </x:c>
    </x:row>
    <x:row r="593">
      <x:c r="A593" s="34" t="n">
        <x:f>ROW()-1</x:f>
        <x:v>592</x:v>
      </x:c>
      <x:c r="B593" s="35" t="n">
        <x:f>Data!$AG593</x:f>
        <x:v>14</x:v>
      </x:c>
      <x:c r="C593" s="35" t="n">
        <x:f>Data!$AH593</x:f>
        <x:v>592</x:v>
      </x:c>
      <x:c r="D593" s="35" t="n">
        <x:f>Data!$AI593</x:f>
        <x:v>0</x:v>
      </x:c>
      <x:c r="E593" s="35" t="n">
        <x:f>B593-Results!$B$5</x:f>
        <x:v>2.093990755007704</x:v>
      </x:c>
      <x:c r="F593" s="35" t="n">
        <x:f>IF(A593=1,1,IF(A593=Results!$B$4,1,2))</x:f>
        <x:v>2</x:v>
      </x:c>
      <x:c r="G593" s="35" t="n">
        <x:f>IF(A593=1,"",B592)</x:f>
        <x:v>7</x:v>
      </x:c>
      <x:c r="H593" s="35" t="n">
        <x:f>IF(A593=Results!$B$4,"",B594)</x:f>
        <x:v>13</x:v>
      </x:c>
      <x:c r="I593" s="35" t="n">
        <x:f>IF(A593=1,H593,IF(A593=Results!$B$4,G593,AVERAGE(G593,H593)))</x:f>
        <x:v>10</x:v>
      </x:c>
      <x:c r="J593" s="35" t="n">
        <x:f>I593-Results!$B$5</x:f>
        <x:v>-1.9060092449922958</x:v>
      </x:c>
      <x:c r="K593" s="35" t="n">
        <x:f>E593*J593</x:f>
        <x:v>-3.991165737973082</x:v>
      </x:c>
      <x:c r="L593" s="35" t="n">
        <x:f>E593^2</x:f>
        <x:v>4.384797282057735</x:v>
      </x:c>
      <x:c r="M593" s="35" t="n">
        <x:f>IF(Results!$B$8=0,"",K593/(Results!$B$8/Results!$B$4))</x:f>
        <x:v>-0.38299045874569426</x:v>
      </x:c>
      <x:c r="N593" s="16" t="str">
        <x:f>IF(AND(E593&gt;0,J593&gt;0),"High-High",IF(AND(E593&lt;0,J593&lt;0),"Low-Low",IF(AND(E593&gt;0,J593&lt;0),"High-Low",IF(AND(E593&lt;0,J593&gt;0),"Low-High","Near Mean"))))</x:f>
        <x:v>High-Low</x:v>
      </x:c>
    </x:row>
    <x:row r="594">
      <x:c r="A594" s="34" t="n">
        <x:f>ROW()-1</x:f>
        <x:v>593</x:v>
      </x:c>
      <x:c r="B594" s="35" t="n">
        <x:f>Data!$AG594</x:f>
        <x:v>13</x:v>
      </x:c>
      <x:c r="C594" s="35" t="n">
        <x:f>Data!$AH594</x:f>
        <x:v>593</x:v>
      </x:c>
      <x:c r="D594" s="35" t="n">
        <x:f>Data!$AI594</x:f>
        <x:v>0</x:v>
      </x:c>
      <x:c r="E594" s="35" t="n">
        <x:f>B594-Results!$B$5</x:f>
        <x:v>1.0939907550077042</x:v>
      </x:c>
      <x:c r="F594" s="35" t="n">
        <x:f>IF(A594=1,1,IF(A594=Results!$B$4,1,2))</x:f>
        <x:v>2</x:v>
      </x:c>
      <x:c r="G594" s="35" t="n">
        <x:f>IF(A594=1,"",B593)</x:f>
        <x:v>14</x:v>
      </x:c>
      <x:c r="H594" s="35" t="n">
        <x:f>IF(A594=Results!$B$4,"",B595)</x:f>
        <x:v>14</x:v>
      </x:c>
      <x:c r="I594" s="35" t="n">
        <x:f>IF(A594=1,H594,IF(A594=Results!$B$4,G594,AVERAGE(G594,H594)))</x:f>
        <x:v>14</x:v>
      </x:c>
      <x:c r="J594" s="35" t="n">
        <x:f>I594-Results!$B$5</x:f>
        <x:v>2.093990755007704</x:v>
      </x:c>
      <x:c r="K594" s="35" t="n">
        <x:f>E594*J594</x:f>
        <x:v>2.2908065270500306</x:v>
      </x:c>
      <x:c r="L594" s="35" t="n">
        <x:f>E594^2</x:f>
        <x:v>1.1968157720423265</x:v>
      </x:c>
      <x:c r="M594" s="35" t="n">
        <x:f>IF(Results!$B$8=0,"",K594/(Results!$B$8/Results!$B$4))</x:f>
        <x:v>0.2198247580512877</x:v>
      </x:c>
      <x:c r="N594" s="16" t="str">
        <x:f>IF(AND(E594&gt;0,J594&gt;0),"High-High",IF(AND(E594&lt;0,J594&lt;0),"Low-Low",IF(AND(E594&gt;0,J594&lt;0),"High-Low",IF(AND(E594&lt;0,J594&gt;0),"Low-High","Near Mean"))))</x:f>
        <x:v>High-High</x:v>
      </x:c>
    </x:row>
    <x:row r="595">
      <x:c r="A595" s="34" t="n">
        <x:f>ROW()-1</x:f>
        <x:v>594</x:v>
      </x:c>
      <x:c r="B595" s="35" t="n">
        <x:f>Data!$AG595</x:f>
        <x:v>14</x:v>
      </x:c>
      <x:c r="C595" s="35" t="n">
        <x:f>Data!$AH595</x:f>
        <x:v>594</x:v>
      </x:c>
      <x:c r="D595" s="35" t="n">
        <x:f>Data!$AI595</x:f>
        <x:v>0</x:v>
      </x:c>
      <x:c r="E595" s="35" t="n">
        <x:f>B595-Results!$B$5</x:f>
        <x:v>2.093990755007704</x:v>
      </x:c>
      <x:c r="F595" s="35" t="n">
        <x:f>IF(A595=1,1,IF(A595=Results!$B$4,1,2))</x:f>
        <x:v>2</x:v>
      </x:c>
      <x:c r="G595" s="35" t="n">
        <x:f>IF(A595=1,"",B594)</x:f>
        <x:v>13</x:v>
      </x:c>
      <x:c r="H595" s="35" t="n">
        <x:f>IF(A595=Results!$B$4,"",B596)</x:f>
        <x:v>18</x:v>
      </x:c>
      <x:c r="I595" s="35" t="n">
        <x:f>IF(A595=1,H595,IF(A595=Results!$B$4,G595,AVERAGE(G595,H595)))</x:f>
        <x:v>15.5</x:v>
      </x:c>
      <x:c r="J595" s="35" t="n">
        <x:f>I595-Results!$B$5</x:f>
        <x:v>3.593990755007704</x:v>
      </x:c>
      <x:c r="K595" s="35" t="n">
        <x:f>E595*J595</x:f>
        <x:v>7.5257834145692915</x:v>
      </x:c>
      <x:c r="L595" s="35" t="n">
        <x:f>E595^2</x:f>
        <x:v>4.384797282057735</x:v>
      </x:c>
      <x:c r="M595" s="35" t="n">
        <x:f>IF(Results!$B$8=0,"",K595/(Results!$B$8/Results!$B$4))</x:f>
        <x:v>0.7221707720487728</x:v>
      </x:c>
      <x:c r="N595" s="16" t="str">
        <x:f>IF(AND(E595&gt;0,J595&gt;0),"High-High",IF(AND(E595&lt;0,J595&lt;0),"Low-Low",IF(AND(E595&gt;0,J595&lt;0),"High-Low",IF(AND(E595&lt;0,J595&gt;0),"Low-High","Near Mean"))))</x:f>
        <x:v>High-High</x:v>
      </x:c>
    </x:row>
    <x:row r="596">
      <x:c r="A596" s="34" t="n">
        <x:f>ROW()-1</x:f>
        <x:v>595</x:v>
      </x:c>
      <x:c r="B596" s="35" t="n">
        <x:f>Data!$AG596</x:f>
        <x:v>18</x:v>
      </x:c>
      <x:c r="C596" s="35" t="n">
        <x:f>Data!$AH596</x:f>
        <x:v>595</x:v>
      </x:c>
      <x:c r="D596" s="35" t="n">
        <x:f>Data!$AI596</x:f>
        <x:v>0</x:v>
      </x:c>
      <x:c r="E596" s="35" t="n">
        <x:f>B596-Results!$B$5</x:f>
        <x:v>6.093990755007704</x:v>
      </x:c>
      <x:c r="F596" s="35" t="n">
        <x:f>IF(A596=1,1,IF(A596=Results!$B$4,1,2))</x:f>
        <x:v>2</x:v>
      </x:c>
      <x:c r="G596" s="35" t="n">
        <x:f>IF(A596=1,"",B595)</x:f>
        <x:v>14</x:v>
      </x:c>
      <x:c r="H596" s="35" t="n">
        <x:f>IF(A596=Results!$B$4,"",B597)</x:f>
        <x:v>17</x:v>
      </x:c>
      <x:c r="I596" s="35" t="n">
        <x:f>IF(A596=1,H596,IF(A596=Results!$B$4,G596,AVERAGE(G596,H596)))</x:f>
        <x:v>15.5</x:v>
      </x:c>
      <x:c r="J596" s="35" t="n">
        <x:f>I596-Results!$B$5</x:f>
        <x:v>3.593990755007704</x:v>
      </x:c>
      <x:c r="K596" s="35" t="n">
        <x:f>E596*J596</x:f>
        <x:v>21.901746434600106</x:v>
      </x:c>
      <x:c r="L596" s="35" t="n">
        <x:f>E596^2</x:f>
        <x:v>37.136723322119366</x:v>
      </x:c>
      <x:c r="M596" s="35" t="n">
        <x:f>IF(Results!$B$8=0,"",K596/(Results!$B$8/Results!$B$4))</x:f>
        <x:v>2.1016816802449565</x:v>
      </x:c>
      <x:c r="N596" s="16" t="str">
        <x:f>IF(AND(E596&gt;0,J596&gt;0),"High-High",IF(AND(E596&lt;0,J596&lt;0),"Low-Low",IF(AND(E596&gt;0,J596&lt;0),"High-Low",IF(AND(E596&lt;0,J596&gt;0),"Low-High","Near Mean"))))</x:f>
        <x:v>High-High</x:v>
      </x:c>
    </x:row>
    <x:row r="597">
      <x:c r="A597" s="34" t="n">
        <x:f>ROW()-1</x:f>
        <x:v>596</x:v>
      </x:c>
      <x:c r="B597" s="35" t="n">
        <x:f>Data!$AG597</x:f>
        <x:v>17</x:v>
      </x:c>
      <x:c r="C597" s="35" t="n">
        <x:f>Data!$AH597</x:f>
        <x:v>596</x:v>
      </x:c>
      <x:c r="D597" s="35" t="n">
        <x:f>Data!$AI597</x:f>
        <x:v>0</x:v>
      </x:c>
      <x:c r="E597" s="35" t="n">
        <x:f>B597-Results!$B$5</x:f>
        <x:v>5.093990755007704</x:v>
      </x:c>
      <x:c r="F597" s="35" t="n">
        <x:f>IF(A597=1,1,IF(A597=Results!$B$4,1,2))</x:f>
        <x:v>2</x:v>
      </x:c>
      <x:c r="G597" s="35" t="n">
        <x:f>IF(A597=1,"",B596)</x:f>
        <x:v>18</x:v>
      </x:c>
      <x:c r="H597" s="35" t="n">
        <x:f>IF(A597=Results!$B$4,"",B598)</x:f>
        <x:v>18</x:v>
      </x:c>
      <x:c r="I597" s="35" t="n">
        <x:f>IF(A597=1,H597,IF(A597=Results!$B$4,G597,AVERAGE(G597,H597)))</x:f>
        <x:v>18</x:v>
      </x:c>
      <x:c r="J597" s="35" t="n">
        <x:f>I597-Results!$B$5</x:f>
        <x:v>6.093990755007704</x:v>
      </x:c>
      <x:c r="K597" s="35" t="n">
        <x:f>E597*J597</x:f>
        <x:v>31.042732567111663</x:v>
      </x:c>
      <x:c r="L597" s="35" t="n">
        <x:f>E597^2</x:f>
        <x:v>25.94874181210396</x:v>
      </x:c>
      <x:c r="M597" s="35" t="n">
        <x:f>IF(Results!$B$8=0,"",K597/(Results!$B$8/Results!$B$4))</x:f>
        <x:v>2.9788465744436556</x:v>
      </x:c>
      <x:c r="N597" s="16" t="str">
        <x:f>IF(AND(E597&gt;0,J597&gt;0),"High-High",IF(AND(E597&lt;0,J597&lt;0),"Low-Low",IF(AND(E597&gt;0,J597&lt;0),"High-Low",IF(AND(E597&lt;0,J597&gt;0),"Low-High","Near Mean"))))</x:f>
        <x:v>High-High</x:v>
      </x:c>
    </x:row>
    <x:row r="598">
      <x:c r="A598" s="34" t="n">
        <x:f>ROW()-1</x:f>
        <x:v>597</x:v>
      </x:c>
      <x:c r="B598" s="35" t="n">
        <x:f>Data!$AG598</x:f>
        <x:v>18</x:v>
      </x:c>
      <x:c r="C598" s="35" t="n">
        <x:f>Data!$AH598</x:f>
        <x:v>597</x:v>
      </x:c>
      <x:c r="D598" s="35" t="n">
        <x:f>Data!$AI598</x:f>
        <x:v>0</x:v>
      </x:c>
      <x:c r="E598" s="35" t="n">
        <x:f>B598-Results!$B$5</x:f>
        <x:v>6.093990755007704</x:v>
      </x:c>
      <x:c r="F598" s="35" t="n">
        <x:f>IF(A598=1,1,IF(A598=Results!$B$4,1,2))</x:f>
        <x:v>2</x:v>
      </x:c>
      <x:c r="G598" s="35" t="n">
        <x:f>IF(A598=1,"",B597)</x:f>
        <x:v>17</x:v>
      </x:c>
      <x:c r="H598" s="35" t="n">
        <x:f>IF(A598=Results!$B$4,"",B599)</x:f>
        <x:v>0</x:v>
      </x:c>
      <x:c r="I598" s="35" t="n">
        <x:f>IF(A598=1,H598,IF(A598=Results!$B$4,G598,AVERAGE(G598,H598)))</x:f>
        <x:v>8.5</x:v>
      </x:c>
      <x:c r="J598" s="35" t="n">
        <x:f>I598-Results!$B$5</x:f>
        <x:v>-3.406009244992296</x:v>
      </x:c>
      <x:c r="K598" s="35" t="n">
        <x:f>E598*J598</x:f>
        <x:v>-20.75618885045382</x:v>
      </x:c>
      <x:c r="L598" s="35" t="n">
        <x:f>E598^2</x:f>
        <x:v>37.136723322119366</x:v>
      </x:c>
      <x:c r="M598" s="35" t="n">
        <x:f>IF(Results!$B$8=0,"",K598/(Results!$B$8/Results!$B$4))</x:f>
        <x:v>-1.991754492682305</x:v>
      </x:c>
      <x:c r="N598" s="16" t="str">
        <x:f>IF(AND(E598&gt;0,J598&gt;0),"High-High",IF(AND(E598&lt;0,J598&lt;0),"Low-Low",IF(AND(E598&gt;0,J598&lt;0),"High-Low",IF(AND(E598&lt;0,J598&gt;0),"Low-High","Near Mean"))))</x:f>
        <x:v>High-Low</x:v>
      </x:c>
    </x:row>
    <x:row r="599">
      <x:c r="A599" s="34" t="n">
        <x:f>ROW()-1</x:f>
        <x:v>598</x:v>
      </x:c>
      <x:c r="B599" s="35" t="n">
        <x:f>Data!$AG599</x:f>
        <x:v>0</x:v>
      </x:c>
      <x:c r="C599" s="35" t="n">
        <x:f>Data!$AH599</x:f>
        <x:v>598</x:v>
      </x:c>
      <x:c r="D599" s="35" t="n">
        <x:f>Data!$AI599</x:f>
        <x:v>0</x:v>
      </x:c>
      <x:c r="E599" s="35" t="n">
        <x:f>B599-Results!$B$5</x:f>
        <x:v>-11.906009244992296</x:v>
      </x:c>
      <x:c r="F599" s="35" t="n">
        <x:f>IF(A599=1,1,IF(A599=Results!$B$4,1,2))</x:f>
        <x:v>2</x:v>
      </x:c>
      <x:c r="G599" s="35" t="n">
        <x:f>IF(A599=1,"",B598)</x:f>
        <x:v>18</x:v>
      </x:c>
      <x:c r="H599" s="35" t="n">
        <x:f>IF(A599=Results!$B$4,"",B600)</x:f>
        <x:v>11</x:v>
      </x:c>
      <x:c r="I599" s="35" t="n">
        <x:f>IF(A599=1,H599,IF(A599=Results!$B$4,G599,AVERAGE(G599,H599)))</x:f>
        <x:v>14.5</x:v>
      </x:c>
      <x:c r="J599" s="35" t="n">
        <x:f>I599-Results!$B$5</x:f>
        <x:v>2.593990755007704</x:v>
      </x:c>
      <x:c r="K599" s="35" t="n">
        <x:f>E599*J599</x:f>
        <x:v>-30.88407791054627</x:v>
      </x:c>
      <x:c r="L599" s="35" t="n">
        <x:f>E599^2</x:f>
        <x:v>141.75305614184202</x:v>
      </x:c>
      <x:c r="M599" s="35" t="n">
        <x:f>IF(Results!$B$8=0,"",K599/(Results!$B$8/Results!$B$4))</x:f>
        <x:v>-2.963622145369713</x:v>
      </x:c>
      <x:c r="N599" s="16" t="str">
        <x:f>IF(AND(E599&gt;0,J599&gt;0),"High-High",IF(AND(E599&lt;0,J599&lt;0),"Low-Low",IF(AND(E599&gt;0,J599&lt;0),"High-Low",IF(AND(E599&lt;0,J599&gt;0),"Low-High","Near Mean"))))</x:f>
        <x:v>Low-High</x:v>
      </x:c>
    </x:row>
    <x:row r="600">
      <x:c r="A600" s="34" t="n">
        <x:f>ROW()-1</x:f>
        <x:v>599</x:v>
      </x:c>
      <x:c r="B600" s="35" t="n">
        <x:f>Data!$AG600</x:f>
        <x:v>11</x:v>
      </x:c>
      <x:c r="C600" s="35" t="n">
        <x:f>Data!$AH600</x:f>
        <x:v>599</x:v>
      </x:c>
      <x:c r="D600" s="35" t="n">
        <x:f>Data!$AI600</x:f>
        <x:v>0</x:v>
      </x:c>
      <x:c r="E600" s="35" t="n">
        <x:f>B600-Results!$B$5</x:f>
        <x:v>-0.9060092449922958</x:v>
      </x:c>
      <x:c r="F600" s="35" t="n">
        <x:f>IF(A600=1,1,IF(A600=Results!$B$4,1,2))</x:f>
        <x:v>2</x:v>
      </x:c>
      <x:c r="G600" s="35" t="n">
        <x:f>IF(A600=1,"",B599)</x:f>
        <x:v>0</x:v>
      </x:c>
      <x:c r="H600" s="35" t="n">
        <x:f>IF(A600=Results!$B$4,"",B601)</x:f>
        <x:v>14</x:v>
      </x:c>
      <x:c r="I600" s="35" t="n">
        <x:f>IF(A600=1,H600,IF(A600=Results!$B$4,G600,AVERAGE(G600,H600)))</x:f>
        <x:v>7</x:v>
      </x:c>
      <x:c r="J600" s="35" t="n">
        <x:f>I600-Results!$B$5</x:f>
        <x:v>-4.906009244992296</x:v>
      </x:c>
      <x:c r="K600" s="35" t="n">
        <x:f>E600*J600</x:f>
        <x:v>4.444889731980694</x:v>
      </x:c>
      <x:c r="L600" s="35" t="n">
        <x:f>E600^2</x:f>
        <x:v>0.82085275201151</x:v>
      </x:c>
      <x:c r="M600" s="35" t="n">
        <x:f>IF(Results!$B$8=0,"",K600/(Results!$B$8/Results!$B$4))</x:f>
        <x:v>0.42652960796106965</x:v>
      </x:c>
      <x:c r="N600" s="16" t="str">
        <x:f>IF(AND(E600&gt;0,J600&gt;0),"High-High",IF(AND(E600&lt;0,J600&lt;0),"Low-Low",IF(AND(E600&gt;0,J600&lt;0),"High-Low",IF(AND(E600&lt;0,J600&gt;0),"Low-High","Near Mean"))))</x:f>
        <x:v>Low-Low</x:v>
      </x:c>
    </x:row>
    <x:row r="601">
      <x:c r="A601" s="34" t="n">
        <x:f>ROW()-1</x:f>
        <x:v>600</x:v>
      </x:c>
      <x:c r="B601" s="35" t="n">
        <x:f>Data!$AG601</x:f>
        <x:v>14</x:v>
      </x:c>
      <x:c r="C601" s="35" t="n">
        <x:f>Data!$AH601</x:f>
        <x:v>600</x:v>
      </x:c>
      <x:c r="D601" s="35" t="n">
        <x:f>Data!$AI601</x:f>
        <x:v>0</x:v>
      </x:c>
      <x:c r="E601" s="35" t="n">
        <x:f>B601-Results!$B$5</x:f>
        <x:v>2.093990755007704</x:v>
      </x:c>
      <x:c r="F601" s="35" t="n">
        <x:f>IF(A601=1,1,IF(A601=Results!$B$4,1,2))</x:f>
        <x:v>2</x:v>
      </x:c>
      <x:c r="G601" s="35" t="n">
        <x:f>IF(A601=1,"",B600)</x:f>
        <x:v>11</x:v>
      </x:c>
      <x:c r="H601" s="35" t="n">
        <x:f>IF(A601=Results!$B$4,"",B602)</x:f>
        <x:v>14</x:v>
      </x:c>
      <x:c r="I601" s="35" t="n">
        <x:f>IF(A601=1,H601,IF(A601=Results!$B$4,G601,AVERAGE(G601,H601)))</x:f>
        <x:v>12.5</x:v>
      </x:c>
      <x:c r="J601" s="35" t="n">
        <x:f>I601-Results!$B$5</x:f>
        <x:v>0.5939907550077042</x:v>
      </x:c>
      <x:c r="K601" s="35" t="n">
        <x:f>E601*J601</x:f>
        <x:v>1.2438111495461786</x:v>
      </x:c>
      <x:c r="L601" s="35" t="n">
        <x:f>E601^2</x:f>
        <x:v>4.384797282057735</x:v>
      </x:c>
      <x:c r="M601" s="35" t="n">
        <x:f>IF(Results!$B$8=0,"",K601/(Results!$B$8/Results!$B$4))</x:f>
        <x:v>0.11935555525179072</x:v>
      </x:c>
      <x:c r="N601" s="16" t="str">
        <x:f>IF(AND(E601&gt;0,J601&gt;0),"High-High",IF(AND(E601&lt;0,J601&lt;0),"Low-Low",IF(AND(E601&gt;0,J601&lt;0),"High-Low",IF(AND(E601&lt;0,J601&gt;0),"Low-High","Near Mean"))))</x:f>
        <x:v>High-High</x:v>
      </x:c>
    </x:row>
    <x:row r="602">
      <x:c r="A602" s="34" t="n">
        <x:f>ROW()-1</x:f>
        <x:v>601</x:v>
      </x:c>
      <x:c r="B602" s="35" t="n">
        <x:f>Data!$AG602</x:f>
        <x:v>14</x:v>
      </x:c>
      <x:c r="C602" s="35" t="n">
        <x:f>Data!$AH602</x:f>
        <x:v>601</x:v>
      </x:c>
      <x:c r="D602" s="35" t="n">
        <x:f>Data!$AI602</x:f>
        <x:v>0</x:v>
      </x:c>
      <x:c r="E602" s="35" t="n">
        <x:f>B602-Results!$B$5</x:f>
        <x:v>2.093990755007704</x:v>
      </x:c>
      <x:c r="F602" s="35" t="n">
        <x:f>IF(A602=1,1,IF(A602=Results!$B$4,1,2))</x:f>
        <x:v>2</x:v>
      </x:c>
      <x:c r="G602" s="35" t="n">
        <x:f>IF(A602=1,"",B601)</x:f>
        <x:v>14</x:v>
      </x:c>
      <x:c r="H602" s="35" t="n">
        <x:f>IF(A602=Results!$B$4,"",B603)</x:f>
        <x:v>10</x:v>
      </x:c>
      <x:c r="I602" s="35" t="n">
        <x:f>IF(A602=1,H602,IF(A602=Results!$B$4,G602,AVERAGE(G602,H602)))</x:f>
        <x:v>12</x:v>
      </x:c>
      <x:c r="J602" s="35" t="n">
        <x:f>I602-Results!$B$5</x:f>
        <x:v>0.09399075500770415</x:v>
      </x:c>
      <x:c r="K602" s="35" t="n">
        <x:f>E602*J602</x:f>
        <x:v>0.19681577204232656</x:v>
      </x:c>
      <x:c r="L602" s="35" t="n">
        <x:f>E602^2</x:f>
        <x:v>4.384797282057735</x:v>
      </x:c>
      <x:c r="M602" s="35" t="n">
        <x:f>IF(Results!$B$8=0,"",K602/(Results!$B$8/Results!$B$4))</x:f>
        <x:v>0.018886352452293732</x:v>
      </x:c>
      <x:c r="N602" s="16" t="str">
        <x:f>IF(AND(E602&gt;0,J602&gt;0),"High-High",IF(AND(E602&lt;0,J602&lt;0),"Low-Low",IF(AND(E602&gt;0,J602&lt;0),"High-Low",IF(AND(E602&lt;0,J602&gt;0),"Low-High","Near Mean"))))</x:f>
        <x:v>High-High</x:v>
      </x:c>
    </x:row>
    <x:row r="603">
      <x:c r="A603" s="34" t="n">
        <x:f>ROW()-1</x:f>
        <x:v>602</x:v>
      </x:c>
      <x:c r="B603" s="35" t="n">
        <x:f>Data!$AG603</x:f>
        <x:v>10</x:v>
      </x:c>
      <x:c r="C603" s="35" t="n">
        <x:f>Data!$AH603</x:f>
        <x:v>602</x:v>
      </x:c>
      <x:c r="D603" s="35" t="n">
        <x:f>Data!$AI603</x:f>
        <x:v>0</x:v>
      </x:c>
      <x:c r="E603" s="35" t="n">
        <x:f>B603-Results!$B$5</x:f>
        <x:v>-1.9060092449922958</x:v>
      </x:c>
      <x:c r="F603" s="35" t="n">
        <x:f>IF(A603=1,1,IF(A603=Results!$B$4,1,2))</x:f>
        <x:v>2</x:v>
      </x:c>
      <x:c r="G603" s="35" t="n">
        <x:f>IF(A603=1,"",B602)</x:f>
        <x:v>14</x:v>
      </x:c>
      <x:c r="H603" s="35" t="n">
        <x:f>IF(A603=Results!$B$4,"",B604)</x:f>
        <x:v>13</x:v>
      </x:c>
      <x:c r="I603" s="35" t="n">
        <x:f>IF(A603=1,H603,IF(A603=Results!$B$4,G603,AVERAGE(G603,H603)))</x:f>
        <x:v>13.5</x:v>
      </x:c>
      <x:c r="J603" s="35" t="n">
        <x:f>I603-Results!$B$5</x:f>
        <x:v>1.5939907550077042</x:v>
      </x:c>
      <x:c r="K603" s="35" t="n">
        <x:f>E603*J603</x:f>
        <x:v>-3.038161115476934</x:v>
      </x:c>
      <x:c r="L603" s="35" t="n">
        <x:f>E603^2</x:f>
        <x:v>3.6328712419961016</x:v>
      </x:c>
      <x:c r="M603" s="35" t="n">
        <x:f>IF(Results!$B$8=0,"",K603/(Results!$B$8/Results!$B$4))</x:f>
        <x:v>-0.29154056627845526</x:v>
      </x:c>
      <x:c r="N603" s="16" t="str">
        <x:f>IF(AND(E603&gt;0,J603&gt;0),"High-High",IF(AND(E603&lt;0,J603&lt;0),"Low-Low",IF(AND(E603&gt;0,J603&lt;0),"High-Low",IF(AND(E603&lt;0,J603&gt;0),"Low-High","Near Mean"))))</x:f>
        <x:v>Low-High</x:v>
      </x:c>
    </x:row>
    <x:row r="604">
      <x:c r="A604" s="34" t="n">
        <x:f>ROW()-1</x:f>
        <x:v>603</x:v>
      </x:c>
      <x:c r="B604" s="35" t="n">
        <x:f>Data!$AG604</x:f>
        <x:v>13</x:v>
      </x:c>
      <x:c r="C604" s="35" t="n">
        <x:f>Data!$AH604</x:f>
        <x:v>603</x:v>
      </x:c>
      <x:c r="D604" s="35" t="n">
        <x:f>Data!$AI604</x:f>
        <x:v>0</x:v>
      </x:c>
      <x:c r="E604" s="35" t="n">
        <x:f>B604-Results!$B$5</x:f>
        <x:v>1.0939907550077042</x:v>
      </x:c>
      <x:c r="F604" s="35" t="n">
        <x:f>IF(A604=1,1,IF(A604=Results!$B$4,1,2))</x:f>
        <x:v>2</x:v>
      </x:c>
      <x:c r="G604" s="35" t="n">
        <x:f>IF(A604=1,"",B603)</x:f>
        <x:v>10</x:v>
      </x:c>
      <x:c r="H604" s="35" t="n">
        <x:f>IF(A604=Results!$B$4,"",B605)</x:f>
        <x:v>0</x:v>
      </x:c>
      <x:c r="I604" s="35" t="n">
        <x:f>IF(A604=1,H604,IF(A604=Results!$B$4,G604,AVERAGE(G604,H604)))</x:f>
        <x:v>5</x:v>
      </x:c>
      <x:c r="J604" s="35" t="n">
        <x:f>I604-Results!$B$5</x:f>
        <x:v>-6.906009244992296</x:v>
      </x:c>
      <x:c r="K604" s="35" t="n">
        <x:f>E604*J604</x:f>
        <x:v>-7.555110268019306</x:v>
      </x:c>
      <x:c r="L604" s="35" t="n">
        <x:f>E604^2</x:f>
        <x:v>1.1968157720423265</x:v>
      </x:c>
      <x:c r="M604" s="35" t="n">
        <x:f>IF(Results!$B$8=0,"",K604/(Results!$B$8/Results!$B$4))</x:f>
        <x:v>-0.7249849636393463</x:v>
      </x:c>
      <x:c r="N604" s="16" t="str">
        <x:f>IF(AND(E604&gt;0,J604&gt;0),"High-High",IF(AND(E604&lt;0,J604&lt;0),"Low-Low",IF(AND(E604&gt;0,J604&lt;0),"High-Low",IF(AND(E604&lt;0,J604&gt;0),"Low-High","Near Mean"))))</x:f>
        <x:v>High-Low</x:v>
      </x:c>
    </x:row>
    <x:row r="605">
      <x:c r="A605" s="34" t="n">
        <x:f>ROW()-1</x:f>
        <x:v>604</x:v>
      </x:c>
      <x:c r="B605" s="35" t="n">
        <x:f>Data!$AG605</x:f>
        <x:v>0</x:v>
      </x:c>
      <x:c r="C605" s="35" t="n">
        <x:f>Data!$AH605</x:f>
        <x:v>604</x:v>
      </x:c>
      <x:c r="D605" s="35" t="n">
        <x:f>Data!$AI605</x:f>
        <x:v>0</x:v>
      </x:c>
      <x:c r="E605" s="35" t="n">
        <x:f>B605-Results!$B$5</x:f>
        <x:v>-11.906009244992296</x:v>
      </x:c>
      <x:c r="F605" s="35" t="n">
        <x:f>IF(A605=1,1,IF(A605=Results!$B$4,1,2))</x:f>
        <x:v>2</x:v>
      </x:c>
      <x:c r="G605" s="35" t="n">
        <x:f>IF(A605=1,"",B604)</x:f>
        <x:v>13</x:v>
      </x:c>
      <x:c r="H605" s="35" t="n">
        <x:f>IF(A605=Results!$B$4,"",B606)</x:f>
        <x:v>10</x:v>
      </x:c>
      <x:c r="I605" s="35" t="n">
        <x:f>IF(A605=1,H605,IF(A605=Results!$B$4,G605,AVERAGE(G605,H605)))</x:f>
        <x:v>11.5</x:v>
      </x:c>
      <x:c r="J605" s="35" t="n">
        <x:f>I605-Results!$B$5</x:f>
        <x:v>-0.40600924499229585</x:v>
      </x:c>
      <x:c r="K605" s="35" t="n">
        <x:f>E605*J605</x:f>
        <x:v>4.833949824430617</x:v>
      </x:c>
      <x:c r="L605" s="35" t="n">
        <x:f>E605^2</x:f>
        <x:v>141.75305614184202</x:v>
      </x:c>
      <x:c r="M605" s="35" t="n">
        <x:f>IF(Results!$B$8=0,"",K605/(Results!$B$8/Results!$B$4))</x:f>
        <x:v>0.4638636384347606</x:v>
      </x:c>
      <x:c r="N605" s="16" t="str">
        <x:f>IF(AND(E605&gt;0,J605&gt;0),"High-High",IF(AND(E605&lt;0,J605&lt;0),"Low-Low",IF(AND(E605&gt;0,J605&lt;0),"High-Low",IF(AND(E605&lt;0,J605&gt;0),"Low-High","Near Mean"))))</x:f>
        <x:v>Low-Low</x:v>
      </x:c>
    </x:row>
    <x:row r="606">
      <x:c r="A606" s="34" t="n">
        <x:f>ROW()-1</x:f>
        <x:v>605</x:v>
      </x:c>
      <x:c r="B606" s="35" t="n">
        <x:f>Data!$AG606</x:f>
        <x:v>10</x:v>
      </x:c>
      <x:c r="C606" s="35" t="n">
        <x:f>Data!$AH606</x:f>
        <x:v>605</x:v>
      </x:c>
      <x:c r="D606" s="35" t="n">
        <x:f>Data!$AI606</x:f>
        <x:v>0</x:v>
      </x:c>
      <x:c r="E606" s="35" t="n">
        <x:f>B606-Results!$B$5</x:f>
        <x:v>-1.9060092449922958</x:v>
      </x:c>
      <x:c r="F606" s="35" t="n">
        <x:f>IF(A606=1,1,IF(A606=Results!$B$4,1,2))</x:f>
        <x:v>2</x:v>
      </x:c>
      <x:c r="G606" s="35" t="n">
        <x:f>IF(A606=1,"",B605)</x:f>
        <x:v>0</x:v>
      </x:c>
      <x:c r="H606" s="35" t="n">
        <x:f>IF(A606=Results!$B$4,"",B607)</x:f>
        <x:v>0</x:v>
      </x:c>
      <x:c r="I606" s="35" t="n">
        <x:f>IF(A606=1,H606,IF(A606=Results!$B$4,G606,AVERAGE(G606,H606)))</x:f>
        <x:v>0</x:v>
      </x:c>
      <x:c r="J606" s="35" t="n">
        <x:f>I606-Results!$B$5</x:f>
        <x:v>-11.906009244992296</x:v>
      </x:c>
      <x:c r="K606" s="35" t="n">
        <x:f>E606*J606</x:f>
        <x:v>22.69296369191906</x:v>
      </x:c>
      <x:c r="L606" s="35" t="n">
        <x:f>E606^2</x:f>
        <x:v>3.6328712419961016</x:v>
      </x:c>
      <x:c r="M606" s="35" t="n">
        <x:f>IF(Results!$B$8=0,"",K606/(Results!$B$8/Results!$B$4))</x:f>
        <x:v>2.1776065303369974</x:v>
      </x:c>
      <x:c r="N606" s="16" t="str">
        <x:f>IF(AND(E606&gt;0,J606&gt;0),"High-High",IF(AND(E606&lt;0,J606&lt;0),"Low-Low",IF(AND(E606&gt;0,J606&lt;0),"High-Low",IF(AND(E606&lt;0,J606&gt;0),"Low-High","Near Mean"))))</x:f>
        <x:v>Low-Low</x:v>
      </x:c>
    </x:row>
    <x:row r="607">
      <x:c r="A607" s="34" t="n">
        <x:f>ROW()-1</x:f>
        <x:v>606</x:v>
      </x:c>
      <x:c r="B607" s="35" t="n">
        <x:f>Data!$AG607</x:f>
        <x:v>0</x:v>
      </x:c>
      <x:c r="C607" s="35" t="n">
        <x:f>Data!$AH607</x:f>
        <x:v>606</x:v>
      </x:c>
      <x:c r="D607" s="35" t="n">
        <x:f>Data!$AI607</x:f>
        <x:v>0</x:v>
      </x:c>
      <x:c r="E607" s="35" t="n">
        <x:f>B607-Results!$B$5</x:f>
        <x:v>-11.906009244992296</x:v>
      </x:c>
      <x:c r="F607" s="35" t="n">
        <x:f>IF(A607=1,1,IF(A607=Results!$B$4,1,2))</x:f>
        <x:v>2</x:v>
      </x:c>
      <x:c r="G607" s="35" t="n">
        <x:f>IF(A607=1,"",B606)</x:f>
        <x:v>10</x:v>
      </x:c>
      <x:c r="H607" s="35" t="n">
        <x:f>IF(A607=Results!$B$4,"",B608)</x:f>
        <x:v>18</x:v>
      </x:c>
      <x:c r="I607" s="35" t="n">
        <x:f>IF(A607=1,H607,IF(A607=Results!$B$4,G607,AVERAGE(G607,H607)))</x:f>
        <x:v>14</x:v>
      </x:c>
      <x:c r="J607" s="35" t="n">
        <x:f>I607-Results!$B$5</x:f>
        <x:v>2.093990755007704</x:v>
      </x:c>
      <x:c r="K607" s="35" t="n">
        <x:f>E607*J607</x:f>
        <x:v>-24.931073288050122</x:v>
      </x:c>
      <x:c r="L607" s="35" t="n">
        <x:f>E607^2</x:f>
        <x:v>141.75305614184202</x:v>
      </x:c>
      <x:c r="M607" s="35" t="n">
        <x:f>IF(Results!$B$8=0,"",K607/(Results!$B$8/Results!$B$4))</x:f>
        <x:v>-2.392374514735634</x:v>
      </x:c>
      <x:c r="N607" s="16" t="str">
        <x:f>IF(AND(E607&gt;0,J607&gt;0),"High-High",IF(AND(E607&lt;0,J607&lt;0),"Low-Low",IF(AND(E607&gt;0,J607&lt;0),"High-Low",IF(AND(E607&lt;0,J607&gt;0),"Low-High","Near Mean"))))</x:f>
        <x:v>Low-High</x:v>
      </x:c>
    </x:row>
    <x:row r="608">
      <x:c r="A608" s="34" t="n">
        <x:f>ROW()-1</x:f>
        <x:v>607</x:v>
      </x:c>
      <x:c r="B608" s="35" t="n">
        <x:f>Data!$AG608</x:f>
        <x:v>18</x:v>
      </x:c>
      <x:c r="C608" s="35" t="n">
        <x:f>Data!$AH608</x:f>
        <x:v>607</x:v>
      </x:c>
      <x:c r="D608" s="35" t="n">
        <x:f>Data!$AI608</x:f>
        <x:v>0</x:v>
      </x:c>
      <x:c r="E608" s="35" t="n">
        <x:f>B608-Results!$B$5</x:f>
        <x:v>6.093990755007704</x:v>
      </x:c>
      <x:c r="F608" s="35" t="n">
        <x:f>IF(A608=1,1,IF(A608=Results!$B$4,1,2))</x:f>
        <x:v>2</x:v>
      </x:c>
      <x:c r="G608" s="35" t="n">
        <x:f>IF(A608=1,"",B607)</x:f>
        <x:v>0</x:v>
      </x:c>
      <x:c r="H608" s="35" t="n">
        <x:f>IF(A608=Results!$B$4,"",B609)</x:f>
        <x:v>12</x:v>
      </x:c>
      <x:c r="I608" s="35" t="n">
        <x:f>IF(A608=1,H608,IF(A608=Results!$B$4,G608,AVERAGE(G608,H608)))</x:f>
        <x:v>6</x:v>
      </x:c>
      <x:c r="J608" s="35" t="n">
        <x:f>I608-Results!$B$5</x:f>
        <x:v>-5.906009244992296</x:v>
      </x:c>
      <x:c r="K608" s="35" t="n">
        <x:f>E608*J608</x:f>
        <x:v>-35.991165737973084</x:v>
      </x:c>
      <x:c r="L608" s="35" t="n">
        <x:f>E608^2</x:f>
        <x:v>37.136723322119366</x:v>
      </x:c>
      <x:c r="M608" s="35" t="n">
        <x:f>IF(Results!$B$8=0,"",K608/(Results!$B$8/Results!$B$4))</x:f>
        <x:v>-3.4536959830134704</x:v>
      </x:c>
      <x:c r="N608" s="16" t="str">
        <x:f>IF(AND(E608&gt;0,J608&gt;0),"High-High",IF(AND(E608&lt;0,J608&lt;0),"Low-Low",IF(AND(E608&gt;0,J608&lt;0),"High-Low",IF(AND(E608&lt;0,J608&gt;0),"Low-High","Near Mean"))))</x:f>
        <x:v>High-Low</x:v>
      </x:c>
    </x:row>
    <x:row r="609">
      <x:c r="A609" s="34" t="n">
        <x:f>ROW()-1</x:f>
        <x:v>608</x:v>
      </x:c>
      <x:c r="B609" s="35" t="n">
        <x:f>Data!$AG609</x:f>
        <x:v>12</x:v>
      </x:c>
      <x:c r="C609" s="35" t="n">
        <x:f>Data!$AH609</x:f>
        <x:v>608</x:v>
      </x:c>
      <x:c r="D609" s="35" t="n">
        <x:f>Data!$AI609</x:f>
        <x:v>0</x:v>
      </x:c>
      <x:c r="E609" s="35" t="n">
        <x:f>B609-Results!$B$5</x:f>
        <x:v>0.09399075500770415</x:v>
      </x:c>
      <x:c r="F609" s="35" t="n">
        <x:f>IF(A609=1,1,IF(A609=Results!$B$4,1,2))</x:f>
        <x:v>2</x:v>
      </x:c>
      <x:c r="G609" s="35" t="n">
        <x:f>IF(A609=1,"",B608)</x:f>
        <x:v>18</x:v>
      </x:c>
      <x:c r="H609" s="35" t="n">
        <x:f>IF(A609=Results!$B$4,"",B610)</x:f>
        <x:v>11</x:v>
      </x:c>
      <x:c r="I609" s="35" t="n">
        <x:f>IF(A609=1,H609,IF(A609=Results!$B$4,G609,AVERAGE(G609,H609)))</x:f>
        <x:v>14.5</x:v>
      </x:c>
      <x:c r="J609" s="35" t="n">
        <x:f>I609-Results!$B$5</x:f>
        <x:v>2.593990755007704</x:v>
      </x:c>
      <x:c r="K609" s="35" t="n">
        <x:f>E609*J609</x:f>
        <x:v>0.24381114954617863</x:v>
      </x:c>
      <x:c r="L609" s="35" t="n">
        <x:f>E609^2</x:f>
        <x:v>0.008834262026918263</x:v>
      </x:c>
      <x:c r="M609" s="35" t="n">
        <x:f>IF(Results!$B$8=0,"",K609/(Results!$B$8/Results!$B$4))</x:f>
        <x:v>0.023396007618422737</x:v>
      </x:c>
      <x:c r="N609" s="16" t="str">
        <x:f>IF(AND(E609&gt;0,J609&gt;0),"High-High",IF(AND(E609&lt;0,J609&lt;0),"Low-Low",IF(AND(E609&gt;0,J609&lt;0),"High-Low",IF(AND(E609&lt;0,J609&gt;0),"Low-High","Near Mean"))))</x:f>
        <x:v>High-High</x:v>
      </x:c>
    </x:row>
    <x:row r="610">
      <x:c r="A610" s="34" t="n">
        <x:f>ROW()-1</x:f>
        <x:v>609</x:v>
      </x:c>
      <x:c r="B610" s="35" t="n">
        <x:f>Data!$AG610</x:f>
        <x:v>11</x:v>
      </x:c>
      <x:c r="C610" s="35" t="n">
        <x:f>Data!$AH610</x:f>
        <x:v>609</x:v>
      </x:c>
      <x:c r="D610" s="35" t="n">
        <x:f>Data!$AI610</x:f>
        <x:v>0</x:v>
      </x:c>
      <x:c r="E610" s="35" t="n">
        <x:f>B610-Results!$B$5</x:f>
        <x:v>-0.9060092449922958</x:v>
      </x:c>
      <x:c r="F610" s="35" t="n">
        <x:f>IF(A610=1,1,IF(A610=Results!$B$4,1,2))</x:f>
        <x:v>2</x:v>
      </x:c>
      <x:c r="G610" s="35" t="n">
        <x:f>IF(A610=1,"",B609)</x:f>
        <x:v>12</x:v>
      </x:c>
      <x:c r="H610" s="35" t="n">
        <x:f>IF(A610=Results!$B$4,"",B611)</x:f>
        <x:v>12</x:v>
      </x:c>
      <x:c r="I610" s="35" t="n">
        <x:f>IF(A610=1,H610,IF(A610=Results!$B$4,G610,AVERAGE(G610,H610)))</x:f>
        <x:v>12</x:v>
      </x:c>
      <x:c r="J610" s="35" t="n">
        <x:f>I610-Results!$B$5</x:f>
        <x:v>0.09399075500770415</x:v>
      </x:c>
      <x:c r="K610" s="35" t="n">
        <x:f>E610*J610</x:f>
        <x:v>-0.08515649298078588</x:v>
      </x:c>
      <x:c r="L610" s="35" t="n">
        <x:f>E610^2</x:f>
        <x:v>0.82085275201151</x:v>
      </x:c>
      <x:c r="M610" s="35" t="n">
        <x:f>IF(Results!$B$8=0,"",K610/(Results!$B$8/Results!$B$4))</x:f>
        <x:v>-0.00817157854448029</x:v>
      </x:c>
      <x:c r="N610" s="16" t="str">
        <x:f>IF(AND(E610&gt;0,J610&gt;0),"High-High",IF(AND(E610&lt;0,J610&lt;0),"Low-Low",IF(AND(E610&gt;0,J610&lt;0),"High-Low",IF(AND(E610&lt;0,J610&gt;0),"Low-High","Near Mean"))))</x:f>
        <x:v>Low-High</x:v>
      </x:c>
    </x:row>
    <x:row r="611">
      <x:c r="A611" s="34" t="n">
        <x:f>ROW()-1</x:f>
        <x:v>610</x:v>
      </x:c>
      <x:c r="B611" s="35" t="n">
        <x:f>Data!$AG611</x:f>
        <x:v>12</x:v>
      </x:c>
      <x:c r="C611" s="35" t="n">
        <x:f>Data!$AH611</x:f>
        <x:v>610</x:v>
      </x:c>
      <x:c r="D611" s="35" t="n">
        <x:f>Data!$AI611</x:f>
        <x:v>0</x:v>
      </x:c>
      <x:c r="E611" s="35" t="n">
        <x:f>B611-Results!$B$5</x:f>
        <x:v>0.09399075500770415</x:v>
      </x:c>
      <x:c r="F611" s="35" t="n">
        <x:f>IF(A611=1,1,IF(A611=Results!$B$4,1,2))</x:f>
        <x:v>2</x:v>
      </x:c>
      <x:c r="G611" s="35" t="n">
        <x:f>IF(A611=1,"",B610)</x:f>
        <x:v>11</x:v>
      </x:c>
      <x:c r="H611" s="35" t="n">
        <x:f>IF(A611=Results!$B$4,"",B612)</x:f>
        <x:v>0</x:v>
      </x:c>
      <x:c r="I611" s="35" t="n">
        <x:f>IF(A611=1,H611,IF(A611=Results!$B$4,G611,AVERAGE(G611,H611)))</x:f>
        <x:v>5.5</x:v>
      </x:c>
      <x:c r="J611" s="35" t="n">
        <x:f>I611-Results!$B$5</x:f>
        <x:v>-6.406009244992296</x:v>
      </x:c>
      <x:c r="K611" s="35" t="n">
        <x:f>E611*J611</x:f>
        <x:v>-0.6021056455231587</x:v>
      </x:c>
      <x:c r="L611" s="35" t="n">
        <x:f>E611^2</x:f>
        <x:v>0.008834262026918263</x:v>
      </x:c>
      <x:c r="M611" s="35" t="n">
        <x:f>IF(Results!$B$8=0,"",K611/(Results!$B$8/Results!$B$4))</x:f>
        <x:v>-0.05777778537189933</x:v>
      </x:c>
      <x:c r="N611" s="16" t="str">
        <x:f>IF(AND(E611&gt;0,J611&gt;0),"High-High",IF(AND(E611&lt;0,J611&lt;0),"Low-Low",IF(AND(E611&gt;0,J611&lt;0),"High-Low",IF(AND(E611&lt;0,J611&gt;0),"Low-High","Near Mean"))))</x:f>
        <x:v>High-Low</x:v>
      </x:c>
    </x:row>
    <x:row r="612">
      <x:c r="A612" s="34" t="n">
        <x:f>ROW()-1</x:f>
        <x:v>611</x:v>
      </x:c>
      <x:c r="B612" s="35" t="n">
        <x:f>Data!$AG612</x:f>
        <x:v>0</x:v>
      </x:c>
      <x:c r="C612" s="35" t="n">
        <x:f>Data!$AH612</x:f>
        <x:v>611</x:v>
      </x:c>
      <x:c r="D612" s="35" t="n">
        <x:f>Data!$AI612</x:f>
        <x:v>0</x:v>
      </x:c>
      <x:c r="E612" s="35" t="n">
        <x:f>B612-Results!$B$5</x:f>
        <x:v>-11.906009244992296</x:v>
      </x:c>
      <x:c r="F612" s="35" t="n">
        <x:f>IF(A612=1,1,IF(A612=Results!$B$4,1,2))</x:f>
        <x:v>2</x:v>
      </x:c>
      <x:c r="G612" s="35" t="n">
        <x:f>IF(A612=1,"",B611)</x:f>
        <x:v>12</x:v>
      </x:c>
      <x:c r="H612" s="35" t="n">
        <x:f>IF(A612=Results!$B$4,"",B613)</x:f>
        <x:v>15</x:v>
      </x:c>
      <x:c r="I612" s="35" t="n">
        <x:f>IF(A612=1,H612,IF(A612=Results!$B$4,G612,AVERAGE(G612,H612)))</x:f>
        <x:v>13.5</x:v>
      </x:c>
      <x:c r="J612" s="35" t="n">
        <x:f>I612-Results!$B$5</x:f>
        <x:v>1.5939907550077042</x:v>
      </x:c>
      <x:c r="K612" s="35" t="n">
        <x:f>E612*J612</x:f>
        <x:v>-18.978068665553977</x:v>
      </x:c>
      <x:c r="L612" s="35" t="n">
        <x:f>E612^2</x:f>
        <x:v>141.75305614184202</x:v>
      </x:c>
      <x:c r="M612" s="35" t="n">
        <x:f>IF(Results!$B$8=0,"",K612/(Results!$B$8/Results!$B$4))</x:f>
        <x:v>-1.8211268841015553</x:v>
      </x:c>
      <x:c r="N612" s="16" t="str">
        <x:f>IF(AND(E612&gt;0,J612&gt;0),"High-High",IF(AND(E612&lt;0,J612&lt;0),"Low-Low",IF(AND(E612&gt;0,J612&lt;0),"High-Low",IF(AND(E612&lt;0,J612&gt;0),"Low-High","Near Mean"))))</x:f>
        <x:v>Low-High</x:v>
      </x:c>
    </x:row>
    <x:row r="613">
      <x:c r="A613" s="34" t="n">
        <x:f>ROW()-1</x:f>
        <x:v>612</x:v>
      </x:c>
      <x:c r="B613" s="35" t="n">
        <x:f>Data!$AG613</x:f>
        <x:v>15</x:v>
      </x:c>
      <x:c r="C613" s="35" t="n">
        <x:f>Data!$AH613</x:f>
        <x:v>612</x:v>
      </x:c>
      <x:c r="D613" s="35" t="n">
        <x:f>Data!$AI613</x:f>
        <x:v>0</x:v>
      </x:c>
      <x:c r="E613" s="35" t="n">
        <x:f>B613-Results!$B$5</x:f>
        <x:v>3.093990755007704</x:v>
      </x:c>
      <x:c r="F613" s="35" t="n">
        <x:f>IF(A613=1,1,IF(A613=Results!$B$4,1,2))</x:f>
        <x:v>2</x:v>
      </x:c>
      <x:c r="G613" s="35" t="n">
        <x:f>IF(A613=1,"",B612)</x:f>
        <x:v>0</x:v>
      </x:c>
      <x:c r="H613" s="35" t="n">
        <x:f>IF(A613=Results!$B$4,"",B614)</x:f>
        <x:v>11</x:v>
      </x:c>
      <x:c r="I613" s="35" t="n">
        <x:f>IF(A613=1,H613,IF(A613=Results!$B$4,G613,AVERAGE(G613,H613)))</x:f>
        <x:v>5.5</x:v>
      </x:c>
      <x:c r="J613" s="35" t="n">
        <x:f>I613-Results!$B$5</x:f>
        <x:v>-6.406009244992296</x:v>
      </x:c>
      <x:c r="K613" s="35" t="n">
        <x:f>E613*J613</x:f>
        <x:v>-19.820133380500046</x:v>
      </x:c>
      <x:c r="L613" s="35" t="n">
        <x:f>E613^2</x:f>
        <x:v>9.572778792073143</x:v>
      </x:c>
      <x:c r="M613" s="35" t="n">
        <x:f>IF(Results!$B$8=0,"",K613/(Results!$B$8/Results!$B$4))</x:f>
        <x:v>-1.901931033225801</x:v>
      </x:c>
      <x:c r="N613" s="16" t="str">
        <x:f>IF(AND(E613&gt;0,J613&gt;0),"High-High",IF(AND(E613&lt;0,J613&lt;0),"Low-Low",IF(AND(E613&gt;0,J613&lt;0),"High-Low",IF(AND(E613&lt;0,J613&gt;0),"Low-High","Near Mean"))))</x:f>
        <x:v>High-Low</x:v>
      </x:c>
    </x:row>
    <x:row r="614">
      <x:c r="A614" s="34" t="n">
        <x:f>ROW()-1</x:f>
        <x:v>613</x:v>
      </x:c>
      <x:c r="B614" s="35" t="n">
        <x:f>Data!$AG614</x:f>
        <x:v>11</x:v>
      </x:c>
      <x:c r="C614" s="35" t="n">
        <x:f>Data!$AH614</x:f>
        <x:v>613</x:v>
      </x:c>
      <x:c r="D614" s="35" t="n">
        <x:f>Data!$AI614</x:f>
        <x:v>0</x:v>
      </x:c>
      <x:c r="E614" s="35" t="n">
        <x:f>B614-Results!$B$5</x:f>
        <x:v>-0.9060092449922958</x:v>
      </x:c>
      <x:c r="F614" s="35" t="n">
        <x:f>IF(A614=1,1,IF(A614=Results!$B$4,1,2))</x:f>
        <x:v>2</x:v>
      </x:c>
      <x:c r="G614" s="35" t="n">
        <x:f>IF(A614=1,"",B613)</x:f>
        <x:v>15</x:v>
      </x:c>
      <x:c r="H614" s="35" t="n">
        <x:f>IF(A614=Results!$B$4,"",B615)</x:f>
        <x:v>10</x:v>
      </x:c>
      <x:c r="I614" s="35" t="n">
        <x:f>IF(A614=1,H614,IF(A614=Results!$B$4,G614,AVERAGE(G614,H614)))</x:f>
        <x:v>12.5</x:v>
      </x:c>
      <x:c r="J614" s="35" t="n">
        <x:f>I614-Results!$B$5</x:f>
        <x:v>0.5939907550077042</x:v>
      </x:c>
      <x:c r="K614" s="35" t="n">
        <x:f>E614*J614</x:f>
        <x:v>-0.5381611154769338</x:v>
      </x:c>
      <x:c r="L614" s="35" t="n">
        <x:f>E614^2</x:f>
        <x:v>0.82085275201151</x:v>
      </x:c>
      <x:c r="M614" s="35" t="n">
        <x:f>IF(Results!$B$8=0,"",K614/(Results!$B$8/Results!$B$4))</x:f>
        <x:v>-0.05164169719503528</x:v>
      </x:c>
      <x:c r="N614" s="16" t="str">
        <x:f>IF(AND(E614&gt;0,J614&gt;0),"High-High",IF(AND(E614&lt;0,J614&lt;0),"Low-Low",IF(AND(E614&gt;0,J614&lt;0),"High-Low",IF(AND(E614&lt;0,J614&gt;0),"Low-High","Near Mean"))))</x:f>
        <x:v>Low-High</x:v>
      </x:c>
    </x:row>
    <x:row r="615">
      <x:c r="A615" s="34" t="n">
        <x:f>ROW()-1</x:f>
        <x:v>614</x:v>
      </x:c>
      <x:c r="B615" s="35" t="n">
        <x:f>Data!$AG615</x:f>
        <x:v>10</x:v>
      </x:c>
      <x:c r="C615" s="35" t="n">
        <x:f>Data!$AH615</x:f>
        <x:v>614</x:v>
      </x:c>
      <x:c r="D615" s="35" t="n">
        <x:f>Data!$AI615</x:f>
        <x:v>0</x:v>
      </x:c>
      <x:c r="E615" s="35" t="n">
        <x:f>B615-Results!$B$5</x:f>
        <x:v>-1.9060092449922958</x:v>
      </x:c>
      <x:c r="F615" s="35" t="n">
        <x:f>IF(A615=1,1,IF(A615=Results!$B$4,1,2))</x:f>
        <x:v>2</x:v>
      </x:c>
      <x:c r="G615" s="35" t="n">
        <x:f>IF(A615=1,"",B614)</x:f>
        <x:v>11</x:v>
      </x:c>
      <x:c r="H615" s="35" t="n">
        <x:f>IF(A615=Results!$B$4,"",B616)</x:f>
        <x:v>12</x:v>
      </x:c>
      <x:c r="I615" s="35" t="n">
        <x:f>IF(A615=1,H615,IF(A615=Results!$B$4,G615,AVERAGE(G615,H615)))</x:f>
        <x:v>11.5</x:v>
      </x:c>
      <x:c r="J615" s="35" t="n">
        <x:f>I615-Results!$B$5</x:f>
        <x:v>-0.40600924499229585</x:v>
      </x:c>
      <x:c r="K615" s="35" t="n">
        <x:f>E615*J615</x:f>
        <x:v>0.7738573745076579</x:v>
      </x:c>
      <x:c r="L615" s="35" t="n">
        <x:f>E615^2</x:f>
        <x:v>3.6328712419961016</x:v>
      </x:c>
      <x:c r="M615" s="35" t="n">
        <x:f>IF(Results!$B$8=0,"",K615/(Results!$B$8/Results!$B$4))</x:f>
        <x:v>0.0742590035905007</x:v>
      </x:c>
      <x:c r="N615" s="16" t="str">
        <x:f>IF(AND(E615&gt;0,J615&gt;0),"High-High",IF(AND(E615&lt;0,J615&lt;0),"Low-Low",IF(AND(E615&gt;0,J615&lt;0),"High-Low",IF(AND(E615&lt;0,J615&gt;0),"Low-High","Near Mean"))))</x:f>
        <x:v>Low-Low</x:v>
      </x:c>
    </x:row>
    <x:row r="616">
      <x:c r="A616" s="34" t="n">
        <x:f>ROW()-1</x:f>
        <x:v>615</x:v>
      </x:c>
      <x:c r="B616" s="35" t="n">
        <x:f>Data!$AG616</x:f>
        <x:v>12</x:v>
      </x:c>
      <x:c r="C616" s="35" t="n">
        <x:f>Data!$AH616</x:f>
        <x:v>615</x:v>
      </x:c>
      <x:c r="D616" s="35" t="n">
        <x:f>Data!$AI616</x:f>
        <x:v>0</x:v>
      </x:c>
      <x:c r="E616" s="35" t="n">
        <x:f>B616-Results!$B$5</x:f>
        <x:v>0.09399075500770415</x:v>
      </x:c>
      <x:c r="F616" s="35" t="n">
        <x:f>IF(A616=1,1,IF(A616=Results!$B$4,1,2))</x:f>
        <x:v>2</x:v>
      </x:c>
      <x:c r="G616" s="35" t="n">
        <x:f>IF(A616=1,"",B615)</x:f>
        <x:v>10</x:v>
      </x:c>
      <x:c r="H616" s="35" t="n">
        <x:f>IF(A616=Results!$B$4,"",B617)</x:f>
        <x:v>15</x:v>
      </x:c>
      <x:c r="I616" s="35" t="n">
        <x:f>IF(A616=1,H616,IF(A616=Results!$B$4,G616,AVERAGE(G616,H616)))</x:f>
        <x:v>12.5</x:v>
      </x:c>
      <x:c r="J616" s="35" t="n">
        <x:f>I616-Results!$B$5</x:f>
        <x:v>0.5939907550077042</x:v>
      </x:c>
      <x:c r="K616" s="35" t="n">
        <x:f>E616*J616</x:f>
        <x:v>0.05582963953077034</x:v>
      </x:c>
      <x:c r="L616" s="35" t="n">
        <x:f>E616^2</x:f>
        <x:v>0.008834262026918263</x:v>
      </x:c>
      <x:c r="M616" s="35" t="n">
        <x:f>IF(Results!$B$8=0,"",K616/(Results!$B$8/Results!$B$4))</x:f>
        <x:v>0.0053573869539067205</x:v>
      </x:c>
      <x:c r="N616" s="16" t="str">
        <x:f>IF(AND(E616&gt;0,J616&gt;0),"High-High",IF(AND(E616&lt;0,J616&lt;0),"Low-Low",IF(AND(E616&gt;0,J616&lt;0),"High-Low",IF(AND(E616&lt;0,J616&gt;0),"Low-High","Near Mean"))))</x:f>
        <x:v>High-High</x:v>
      </x:c>
    </x:row>
    <x:row r="617">
      <x:c r="A617" s="34" t="n">
        <x:f>ROW()-1</x:f>
        <x:v>616</x:v>
      </x:c>
      <x:c r="B617" s="35" t="n">
        <x:f>Data!$AG617</x:f>
        <x:v>15</x:v>
      </x:c>
      <x:c r="C617" s="35" t="n">
        <x:f>Data!$AH617</x:f>
        <x:v>616</x:v>
      </x:c>
      <x:c r="D617" s="35" t="n">
        <x:f>Data!$AI617</x:f>
        <x:v>0</x:v>
      </x:c>
      <x:c r="E617" s="35" t="n">
        <x:f>B617-Results!$B$5</x:f>
        <x:v>3.093990755007704</x:v>
      </x:c>
      <x:c r="F617" s="35" t="n">
        <x:f>IF(A617=1,1,IF(A617=Results!$B$4,1,2))</x:f>
        <x:v>2</x:v>
      </x:c>
      <x:c r="G617" s="35" t="n">
        <x:f>IF(A617=1,"",B616)</x:f>
        <x:v>12</x:v>
      </x:c>
      <x:c r="H617" s="35" t="n">
        <x:f>IF(A617=Results!$B$4,"",B618)</x:f>
        <x:v>14</x:v>
      </x:c>
      <x:c r="I617" s="35" t="n">
        <x:f>IF(A617=1,H617,IF(A617=Results!$B$4,G617,AVERAGE(G617,H617)))</x:f>
        <x:v>13</x:v>
      </x:c>
      <x:c r="J617" s="35" t="n">
        <x:f>I617-Results!$B$5</x:f>
        <x:v>1.0939907550077042</x:v>
      </x:c>
      <x:c r="K617" s="35" t="n">
        <x:f>E617*J617</x:f>
        <x:v>3.384797282057735</x:v>
      </x:c>
      <x:c r="L617" s="35" t="n">
        <x:f>E617^2</x:f>
        <x:v>9.572778792073143</x:v>
      </x:c>
      <x:c r="M617" s="35" t="n">
        <x:f>IF(Results!$B$8=0,"",K617/(Results!$B$8/Results!$B$4))</x:f>
        <x:v>0.3248036160169137</x:v>
      </x:c>
      <x:c r="N617" s="16" t="str">
        <x:f>IF(AND(E617&gt;0,J617&gt;0),"High-High",IF(AND(E617&lt;0,J617&lt;0),"Low-Low",IF(AND(E617&gt;0,J617&lt;0),"High-Low",IF(AND(E617&lt;0,J617&gt;0),"Low-High","Near Mean"))))</x:f>
        <x:v>High-High</x:v>
      </x:c>
    </x:row>
    <x:row r="618">
      <x:c r="A618" s="34" t="n">
        <x:f>ROW()-1</x:f>
        <x:v>617</x:v>
      </x:c>
      <x:c r="B618" s="35" t="n">
        <x:f>Data!$AG618</x:f>
        <x:v>14</x:v>
      </x:c>
      <x:c r="C618" s="35" t="n">
        <x:f>Data!$AH618</x:f>
        <x:v>617</x:v>
      </x:c>
      <x:c r="D618" s="35" t="n">
        <x:f>Data!$AI618</x:f>
        <x:v>0</x:v>
      </x:c>
      <x:c r="E618" s="35" t="n">
        <x:f>B618-Results!$B$5</x:f>
        <x:v>2.093990755007704</x:v>
      </x:c>
      <x:c r="F618" s="35" t="n">
        <x:f>IF(A618=1,1,IF(A618=Results!$B$4,1,2))</x:f>
        <x:v>2</x:v>
      </x:c>
      <x:c r="G618" s="35" t="n">
        <x:f>IF(A618=1,"",B617)</x:f>
        <x:v>15</x:v>
      </x:c>
      <x:c r="H618" s="35" t="n">
        <x:f>IF(A618=Results!$B$4,"",B619)</x:f>
        <x:v>18</x:v>
      </x:c>
      <x:c r="I618" s="35" t="n">
        <x:f>IF(A618=1,H618,IF(A618=Results!$B$4,G618,AVERAGE(G618,H618)))</x:f>
        <x:v>16.5</x:v>
      </x:c>
      <x:c r="J618" s="35" t="n">
        <x:f>I618-Results!$B$5</x:f>
        <x:v>4.593990755007704</x:v>
      </x:c>
      <x:c r="K618" s="35" t="n">
        <x:f>E618*J618</x:f>
        <x:v>9.619774169576996</x:v>
      </x:c>
      <x:c r="L618" s="35" t="n">
        <x:f>E618^2</x:f>
        <x:v>4.384797282057735</x:v>
      </x:c>
      <x:c r="M618" s="35" t="n">
        <x:f>IF(Results!$B$8=0,"",K618/(Results!$B$8/Results!$B$4))</x:f>
        <x:v>0.9231091776477667</x:v>
      </x:c>
      <x:c r="N618" s="16" t="str">
        <x:f>IF(AND(E618&gt;0,J618&gt;0),"High-High",IF(AND(E618&lt;0,J618&lt;0),"Low-Low",IF(AND(E618&gt;0,J618&lt;0),"High-Low",IF(AND(E618&lt;0,J618&gt;0),"Low-High","Near Mean"))))</x:f>
        <x:v>High-High</x:v>
      </x:c>
    </x:row>
    <x:row r="619">
      <x:c r="A619" s="34" t="n">
        <x:f>ROW()-1</x:f>
        <x:v>618</x:v>
      </x:c>
      <x:c r="B619" s="35" t="n">
        <x:f>Data!$AG619</x:f>
        <x:v>18</x:v>
      </x:c>
      <x:c r="C619" s="35" t="n">
        <x:f>Data!$AH619</x:f>
        <x:v>618</x:v>
      </x:c>
      <x:c r="D619" s="35" t="n">
        <x:f>Data!$AI619</x:f>
        <x:v>0</x:v>
      </x:c>
      <x:c r="E619" s="35" t="n">
        <x:f>B619-Results!$B$5</x:f>
        <x:v>6.093990755007704</x:v>
      </x:c>
      <x:c r="F619" s="35" t="n">
        <x:f>IF(A619=1,1,IF(A619=Results!$B$4,1,2))</x:f>
        <x:v>2</x:v>
      </x:c>
      <x:c r="G619" s="35" t="n">
        <x:f>IF(A619=1,"",B618)</x:f>
        <x:v>14</x:v>
      </x:c>
      <x:c r="H619" s="35" t="n">
        <x:f>IF(A619=Results!$B$4,"",B620)</x:f>
        <x:v>15</x:v>
      </x:c>
      <x:c r="I619" s="35" t="n">
        <x:f>IF(A619=1,H619,IF(A619=Results!$B$4,G619,AVERAGE(G619,H619)))</x:f>
        <x:v>14.5</x:v>
      </x:c>
      <x:c r="J619" s="35" t="n">
        <x:f>I619-Results!$B$5</x:f>
        <x:v>2.593990755007704</x:v>
      </x:c>
      <x:c r="K619" s="35" t="n">
        <x:f>E619*J619</x:f>
        <x:v>15.807755679592404</x:v>
      </x:c>
      <x:c r="L619" s="35" t="n">
        <x:f>E619^2</x:f>
        <x:v>37.136723322119366</x:v>
      </x:c>
      <x:c r="M619" s="35" t="n">
        <x:f>IF(Results!$B$8=0,"",K619/(Results!$B$8/Results!$B$4))</x:f>
        <x:v>1.5169050841124907</x:v>
      </x:c>
      <x:c r="N619" s="16" t="str">
        <x:f>IF(AND(E619&gt;0,J619&gt;0),"High-High",IF(AND(E619&lt;0,J619&lt;0),"Low-Low",IF(AND(E619&gt;0,J619&lt;0),"High-Low",IF(AND(E619&lt;0,J619&gt;0),"Low-High","Near Mean"))))</x:f>
        <x:v>High-High</x:v>
      </x:c>
    </x:row>
    <x:row r="620">
      <x:c r="A620" s="34" t="n">
        <x:f>ROW()-1</x:f>
        <x:v>619</x:v>
      </x:c>
      <x:c r="B620" s="35" t="n">
        <x:f>Data!$AG620</x:f>
        <x:v>15</x:v>
      </x:c>
      <x:c r="C620" s="35" t="n">
        <x:f>Data!$AH620</x:f>
        <x:v>619</x:v>
      </x:c>
      <x:c r="D620" s="35" t="n">
        <x:f>Data!$AI620</x:f>
        <x:v>0</x:v>
      </x:c>
      <x:c r="E620" s="35" t="n">
        <x:f>B620-Results!$B$5</x:f>
        <x:v>3.093990755007704</x:v>
      </x:c>
      <x:c r="F620" s="35" t="n">
        <x:f>IF(A620=1,1,IF(A620=Results!$B$4,1,2))</x:f>
        <x:v>2</x:v>
      </x:c>
      <x:c r="G620" s="35" t="n">
        <x:f>IF(A620=1,"",B619)</x:f>
        <x:v>18</x:v>
      </x:c>
      <x:c r="H620" s="35" t="n">
        <x:f>IF(A620=Results!$B$4,"",B621)</x:f>
        <x:v>13</x:v>
      </x:c>
      <x:c r="I620" s="35" t="n">
        <x:f>IF(A620=1,H620,IF(A620=Results!$B$4,G620,AVERAGE(G620,H620)))</x:f>
        <x:v>15.5</x:v>
      </x:c>
      <x:c r="J620" s="35" t="n">
        <x:f>I620-Results!$B$5</x:f>
        <x:v>3.593990755007704</x:v>
      </x:c>
      <x:c r="K620" s="35" t="n">
        <x:f>E620*J620</x:f>
        <x:v>11.119774169576996</x:v>
      </x:c>
      <x:c r="L620" s="35" t="n">
        <x:f>E620^2</x:f>
        <x:v>9.572778792073143</x:v>
      </x:c>
      <x:c r="M620" s="35" t="n">
        <x:f>IF(Results!$B$8=0,"",K620/(Results!$B$8/Results!$B$4))</x:f>
        <x:v>1.0670484990978186</x:v>
      </x:c>
      <x:c r="N620" s="16" t="str">
        <x:f>IF(AND(E620&gt;0,J620&gt;0),"High-High",IF(AND(E620&lt;0,J620&lt;0),"Low-Low",IF(AND(E620&gt;0,J620&lt;0),"High-Low",IF(AND(E620&lt;0,J620&gt;0),"Low-High","Near Mean"))))</x:f>
        <x:v>High-High</x:v>
      </x:c>
    </x:row>
    <x:row r="621">
      <x:c r="A621" s="34" t="n">
        <x:f>ROW()-1</x:f>
        <x:v>620</x:v>
      </x:c>
      <x:c r="B621" s="35" t="n">
        <x:f>Data!$AG621</x:f>
        <x:v>13</x:v>
      </x:c>
      <x:c r="C621" s="35" t="n">
        <x:f>Data!$AH621</x:f>
        <x:v>620</x:v>
      </x:c>
      <x:c r="D621" s="35" t="n">
        <x:f>Data!$AI621</x:f>
        <x:v>0</x:v>
      </x:c>
      <x:c r="E621" s="35" t="n">
        <x:f>B621-Results!$B$5</x:f>
        <x:v>1.0939907550077042</x:v>
      </x:c>
      <x:c r="F621" s="35" t="n">
        <x:f>IF(A621=1,1,IF(A621=Results!$B$4,1,2))</x:f>
        <x:v>2</x:v>
      </x:c>
      <x:c r="G621" s="35" t="n">
        <x:f>IF(A621=1,"",B620)</x:f>
        <x:v>15</x:v>
      </x:c>
      <x:c r="H621" s="35" t="n">
        <x:f>IF(A621=Results!$B$4,"",B622)</x:f>
        <x:v>15</x:v>
      </x:c>
      <x:c r="I621" s="35" t="n">
        <x:f>IF(A621=1,H621,IF(A621=Results!$B$4,G621,AVERAGE(G621,H621)))</x:f>
        <x:v>15</x:v>
      </x:c>
      <x:c r="J621" s="35" t="n">
        <x:f>I621-Results!$B$5</x:f>
        <x:v>3.093990755007704</x:v>
      </x:c>
      <x:c r="K621" s="35" t="n">
        <x:f>E621*J621</x:f>
        <x:v>3.384797282057735</x:v>
      </x:c>
      <x:c r="L621" s="35" t="n">
        <x:f>E621^2</x:f>
        <x:v>1.1968157720423265</x:v>
      </x:c>
      <x:c r="M621" s="35" t="n">
        <x:f>IF(Results!$B$8=0,"",K621/(Results!$B$8/Results!$B$4))</x:f>
        <x:v>0.3248036160169137</x:v>
      </x:c>
      <x:c r="N621" s="16" t="str">
        <x:f>IF(AND(E621&gt;0,J621&gt;0),"High-High",IF(AND(E621&lt;0,J621&lt;0),"Low-Low",IF(AND(E621&gt;0,J621&lt;0),"High-Low",IF(AND(E621&lt;0,J621&gt;0),"Low-High","Near Mean"))))</x:f>
        <x:v>High-High</x:v>
      </x:c>
    </x:row>
    <x:row r="622">
      <x:c r="A622" s="34" t="n">
        <x:f>ROW()-1</x:f>
        <x:v>621</x:v>
      </x:c>
      <x:c r="B622" s="35" t="n">
        <x:f>Data!$AG622</x:f>
        <x:v>15</x:v>
      </x:c>
      <x:c r="C622" s="35" t="n">
        <x:f>Data!$AH622</x:f>
        <x:v>621</x:v>
      </x:c>
      <x:c r="D622" s="35" t="n">
        <x:f>Data!$AI622</x:f>
        <x:v>0</x:v>
      </x:c>
      <x:c r="E622" s="35" t="n">
        <x:f>B622-Results!$B$5</x:f>
        <x:v>3.093990755007704</x:v>
      </x:c>
      <x:c r="F622" s="35" t="n">
        <x:f>IF(A622=1,1,IF(A622=Results!$B$4,1,2))</x:f>
        <x:v>2</x:v>
      </x:c>
      <x:c r="G622" s="35" t="n">
        <x:f>IF(A622=1,"",B621)</x:f>
        <x:v>13</x:v>
      </x:c>
      <x:c r="H622" s="35" t="n">
        <x:f>IF(A622=Results!$B$4,"",B623)</x:f>
        <x:v>13</x:v>
      </x:c>
      <x:c r="I622" s="35" t="n">
        <x:f>IF(A622=1,H622,IF(A622=Results!$B$4,G622,AVERAGE(G622,H622)))</x:f>
        <x:v>13</x:v>
      </x:c>
      <x:c r="J622" s="35" t="n">
        <x:f>I622-Results!$B$5</x:f>
        <x:v>1.0939907550077042</x:v>
      </x:c>
      <x:c r="K622" s="35" t="n">
        <x:f>E622*J622</x:f>
        <x:v>3.384797282057735</x:v>
      </x:c>
      <x:c r="L622" s="35" t="n">
        <x:f>E622^2</x:f>
        <x:v>9.572778792073143</x:v>
      </x:c>
      <x:c r="M622" s="35" t="n">
        <x:f>IF(Results!$B$8=0,"",K622/(Results!$B$8/Results!$B$4))</x:f>
        <x:v>0.3248036160169137</x:v>
      </x:c>
      <x:c r="N622" s="16" t="str">
        <x:f>IF(AND(E622&gt;0,J622&gt;0),"High-High",IF(AND(E622&lt;0,J622&lt;0),"Low-Low",IF(AND(E622&gt;0,J622&lt;0),"High-Low",IF(AND(E622&lt;0,J622&gt;0),"Low-High","Near Mean"))))</x:f>
        <x:v>High-High</x:v>
      </x:c>
    </x:row>
    <x:row r="623">
      <x:c r="A623" s="34" t="n">
        <x:f>ROW()-1</x:f>
        <x:v>622</x:v>
      </x:c>
      <x:c r="B623" s="35" t="n">
        <x:f>Data!$AG623</x:f>
        <x:v>13</x:v>
      </x:c>
      <x:c r="C623" s="35" t="n">
        <x:f>Data!$AH623</x:f>
        <x:v>622</x:v>
      </x:c>
      <x:c r="D623" s="35" t="n">
        <x:f>Data!$AI623</x:f>
        <x:v>0</x:v>
      </x:c>
      <x:c r="E623" s="35" t="n">
        <x:f>B623-Results!$B$5</x:f>
        <x:v>1.0939907550077042</x:v>
      </x:c>
      <x:c r="F623" s="35" t="n">
        <x:f>IF(A623=1,1,IF(A623=Results!$B$4,1,2))</x:f>
        <x:v>2</x:v>
      </x:c>
      <x:c r="G623" s="35" t="n">
        <x:f>IF(A623=1,"",B622)</x:f>
        <x:v>15</x:v>
      </x:c>
      <x:c r="H623" s="35" t="n">
        <x:f>IF(A623=Results!$B$4,"",B624)</x:f>
        <x:v>9</x:v>
      </x:c>
      <x:c r="I623" s="35" t="n">
        <x:f>IF(A623=1,H623,IF(A623=Results!$B$4,G623,AVERAGE(G623,H623)))</x:f>
        <x:v>12</x:v>
      </x:c>
      <x:c r="J623" s="35" t="n">
        <x:f>I623-Results!$B$5</x:f>
        <x:v>0.09399075500770415</x:v>
      </x:c>
      <x:c r="K623" s="35" t="n">
        <x:f>E623*J623</x:f>
        <x:v>0.10282501703462242</x:v>
      </x:c>
      <x:c r="L623" s="35" t="n">
        <x:f>E623^2</x:f>
        <x:v>1.1968157720423265</x:v>
      </x:c>
      <x:c r="M623" s="35" t="n">
        <x:f>IF(Results!$B$8=0,"",K623/(Results!$B$8/Results!$B$4))</x:f>
        <x:v>0.009867042120035726</x:v>
      </x:c>
      <x:c r="N623" s="16" t="str">
        <x:f>IF(AND(E623&gt;0,J623&gt;0),"High-High",IF(AND(E623&lt;0,J623&lt;0),"Low-Low",IF(AND(E623&gt;0,J623&lt;0),"High-Low",IF(AND(E623&lt;0,J623&gt;0),"Low-High","Near Mean"))))</x:f>
        <x:v>High-High</x:v>
      </x:c>
    </x:row>
    <x:row r="624">
      <x:c r="A624" s="34" t="n">
        <x:f>ROW()-1</x:f>
        <x:v>623</x:v>
      </x:c>
      <x:c r="B624" s="35" t="n">
        <x:f>Data!$AG624</x:f>
        <x:v>9</x:v>
      </x:c>
      <x:c r="C624" s="35" t="n">
        <x:f>Data!$AH624</x:f>
        <x:v>623</x:v>
      </x:c>
      <x:c r="D624" s="35" t="n">
        <x:f>Data!$AI624</x:f>
        <x:v>0</x:v>
      </x:c>
      <x:c r="E624" s="35" t="n">
        <x:f>B624-Results!$B$5</x:f>
        <x:v>-2.906009244992296</x:v>
      </x:c>
      <x:c r="F624" s="35" t="n">
        <x:f>IF(A624=1,1,IF(A624=Results!$B$4,1,2))</x:f>
        <x:v>2</x:v>
      </x:c>
      <x:c r="G624" s="35" t="n">
        <x:f>IF(A624=1,"",B623)</x:f>
        <x:v>13</x:v>
      </x:c>
      <x:c r="H624" s="35" t="n">
        <x:f>IF(A624=Results!$B$4,"",B625)</x:f>
        <x:v>16</x:v>
      </x:c>
      <x:c r="I624" s="35" t="n">
        <x:f>IF(A624=1,H624,IF(A624=Results!$B$4,G624,AVERAGE(G624,H624)))</x:f>
        <x:v>14.5</x:v>
      </x:c>
      <x:c r="J624" s="35" t="n">
        <x:f>I624-Results!$B$5</x:f>
        <x:v>2.593990755007704</x:v>
      </x:c>
      <x:c r="K624" s="35" t="n">
        <x:f>E624*J624</x:f>
        <x:v>-7.5381611154769335</x:v>
      </x:c>
      <x:c r="L624" s="35" t="n">
        <x:f>E624^2</x:f>
        <x:v>8.444889731980693</x:v>
      </x:c>
      <x:c r="M624" s="35" t="n">
        <x:f>IF(Results!$B$8=0,"",K624/(Results!$B$8/Results!$B$4))</x:f>
        <x:v>-0.7233585306286112</x:v>
      </x:c>
      <x:c r="N624" s="16" t="str">
        <x:f>IF(AND(E624&gt;0,J624&gt;0),"High-High",IF(AND(E624&lt;0,J624&lt;0),"Low-Low",IF(AND(E624&gt;0,J624&lt;0),"High-Low",IF(AND(E624&lt;0,J624&gt;0),"Low-High","Near Mean"))))</x:f>
        <x:v>Low-High</x:v>
      </x:c>
    </x:row>
    <x:row r="625">
      <x:c r="A625" s="34" t="n">
        <x:f>ROW()-1</x:f>
        <x:v>624</x:v>
      </x:c>
      <x:c r="B625" s="35" t="n">
        <x:f>Data!$AG625</x:f>
        <x:v>16</x:v>
      </x:c>
      <x:c r="C625" s="35" t="n">
        <x:f>Data!$AH625</x:f>
        <x:v>624</x:v>
      </x:c>
      <x:c r="D625" s="35" t="n">
        <x:f>Data!$AI625</x:f>
        <x:v>0</x:v>
      </x:c>
      <x:c r="E625" s="35" t="n">
        <x:f>B625-Results!$B$5</x:f>
        <x:v>4.093990755007704</x:v>
      </x:c>
      <x:c r="F625" s="35" t="n">
        <x:f>IF(A625=1,1,IF(A625=Results!$B$4,1,2))</x:f>
        <x:v>2</x:v>
      </x:c>
      <x:c r="G625" s="35" t="n">
        <x:f>IF(A625=1,"",B624)</x:f>
        <x:v>9</x:v>
      </x:c>
      <x:c r="H625" s="35" t="n">
        <x:f>IF(A625=Results!$B$4,"",B626)</x:f>
        <x:v>9</x:v>
      </x:c>
      <x:c r="I625" s="35" t="n">
        <x:f>IF(A625=1,H625,IF(A625=Results!$B$4,G625,AVERAGE(G625,H625)))</x:f>
        <x:v>9</x:v>
      </x:c>
      <x:c r="J625" s="35" t="n">
        <x:f>I625-Results!$B$5</x:f>
        <x:v>-2.906009244992296</x:v>
      </x:c>
      <x:c r="K625" s="35" t="n">
        <x:f>E625*J625</x:f>
        <x:v>-11.897174982965378</x:v>
      </x:c>
      <x:c r="L625" s="35" t="n">
        <x:f>E625^2</x:f>
        <x:v>16.760760302088553</x:v>
      </x:c>
      <x:c r="M625" s="35" t="n">
        <x:f>IF(Results!$B$8=0,"",K625/(Results!$B$8/Results!$B$4))</x:f>
        <x:v>-1.1416475294803803</x:v>
      </x:c>
      <x:c r="N625" s="16" t="str">
        <x:f>IF(AND(E625&gt;0,J625&gt;0),"High-High",IF(AND(E625&lt;0,J625&lt;0),"Low-Low",IF(AND(E625&gt;0,J625&lt;0),"High-Low",IF(AND(E625&lt;0,J625&gt;0),"Low-High","Near Mean"))))</x:f>
        <x:v>High-Low</x:v>
      </x:c>
    </x:row>
    <x:row r="626">
      <x:c r="A626" s="34" t="n">
        <x:f>ROW()-1</x:f>
        <x:v>625</x:v>
      </x:c>
      <x:c r="B626" s="35" t="n">
        <x:f>Data!$AG626</x:f>
        <x:v>9</x:v>
      </x:c>
      <x:c r="C626" s="35" t="n">
        <x:f>Data!$AH626</x:f>
        <x:v>625</x:v>
      </x:c>
      <x:c r="D626" s="35" t="n">
        <x:f>Data!$AI626</x:f>
        <x:v>0</x:v>
      </x:c>
      <x:c r="E626" s="35" t="n">
        <x:f>B626-Results!$B$5</x:f>
        <x:v>-2.906009244992296</x:v>
      </x:c>
      <x:c r="F626" s="35" t="n">
        <x:f>IF(A626=1,1,IF(A626=Results!$B$4,1,2))</x:f>
        <x:v>2</x:v>
      </x:c>
      <x:c r="G626" s="35" t="n">
        <x:f>IF(A626=1,"",B625)</x:f>
        <x:v>16</x:v>
      </x:c>
      <x:c r="H626" s="35" t="n">
        <x:f>IF(A626=Results!$B$4,"",B627)</x:f>
        <x:v>10</x:v>
      </x:c>
      <x:c r="I626" s="35" t="n">
        <x:f>IF(A626=1,H626,IF(A626=Results!$B$4,G626,AVERAGE(G626,H626)))</x:f>
        <x:v>13</x:v>
      </x:c>
      <x:c r="J626" s="35" t="n">
        <x:f>I626-Results!$B$5</x:f>
        <x:v>1.0939907550077042</x:v>
      </x:c>
      <x:c r="K626" s="35" t="n">
        <x:f>E626*J626</x:f>
        <x:v>-3.17914724798849</x:v>
      </x:c>
      <x:c r="L626" s="35" t="n">
        <x:f>E626^2</x:f>
        <x:v>8.444889731980693</x:v>
      </x:c>
      <x:c r="M626" s="35" t="n">
        <x:f>IF(Results!$B$8=0,"",K626/(Results!$B$8/Results!$B$4))</x:f>
        <x:v>-0.30506953177684226</x:v>
      </x:c>
      <x:c r="N626" s="16" t="str">
        <x:f>IF(AND(E626&gt;0,J626&gt;0),"High-High",IF(AND(E626&lt;0,J626&lt;0),"Low-Low",IF(AND(E626&gt;0,J626&lt;0),"High-Low",IF(AND(E626&lt;0,J626&gt;0),"Low-High","Near Mean"))))</x:f>
        <x:v>Low-High</x:v>
      </x:c>
    </x:row>
    <x:row r="627">
      <x:c r="A627" s="34" t="n">
        <x:f>ROW()-1</x:f>
        <x:v>626</x:v>
      </x:c>
      <x:c r="B627" s="35" t="n">
        <x:f>Data!$AG627</x:f>
        <x:v>10</x:v>
      </x:c>
      <x:c r="C627" s="35" t="n">
        <x:f>Data!$AH627</x:f>
        <x:v>626</x:v>
      </x:c>
      <x:c r="D627" s="35" t="n">
        <x:f>Data!$AI627</x:f>
        <x:v>0</x:v>
      </x:c>
      <x:c r="E627" s="35" t="n">
        <x:f>B627-Results!$B$5</x:f>
        <x:v>-1.9060092449922958</x:v>
      </x:c>
      <x:c r="F627" s="35" t="n">
        <x:f>IF(A627=1,1,IF(A627=Results!$B$4,1,2))</x:f>
        <x:v>2</x:v>
      </x:c>
      <x:c r="G627" s="35" t="n">
        <x:f>IF(A627=1,"",B626)</x:f>
        <x:v>9</x:v>
      </x:c>
      <x:c r="H627" s="35" t="n">
        <x:f>IF(A627=Results!$B$4,"",B628)</x:f>
        <x:v>0</x:v>
      </x:c>
      <x:c r="I627" s="35" t="n">
        <x:f>IF(A627=1,H627,IF(A627=Results!$B$4,G627,AVERAGE(G627,H627)))</x:f>
        <x:v>4.5</x:v>
      </x:c>
      <x:c r="J627" s="35" t="n">
        <x:f>I627-Results!$B$5</x:f>
        <x:v>-7.406009244992296</x:v>
      </x:c>
      <x:c r="K627" s="35" t="n">
        <x:f>E627*J627</x:f>
        <x:v>14.11592208945373</x:v>
      </x:c>
      <x:c r="L627" s="35" t="n">
        <x:f>E627^2</x:f>
        <x:v>3.6328712419961016</x:v>
      </x:c>
      <x:c r="M627" s="35" t="n">
        <x:f>IF(Results!$B$8=0,"",K627/(Results!$B$8/Results!$B$4))</x:f>
        <x:v>1.3545574981318464</x:v>
      </x:c>
      <x:c r="N627" s="16" t="str">
        <x:f>IF(AND(E627&gt;0,J627&gt;0),"High-High",IF(AND(E627&lt;0,J627&lt;0),"Low-Low",IF(AND(E627&gt;0,J627&lt;0),"High-Low",IF(AND(E627&lt;0,J627&gt;0),"Low-High","Near Mean"))))</x:f>
        <x:v>Low-Low</x:v>
      </x:c>
    </x:row>
    <x:row r="628">
      <x:c r="A628" s="34" t="n">
        <x:f>ROW()-1</x:f>
        <x:v>627</x:v>
      </x:c>
      <x:c r="B628" s="35" t="n">
        <x:f>Data!$AG628</x:f>
        <x:v>0</x:v>
      </x:c>
      <x:c r="C628" s="35" t="n">
        <x:f>Data!$AH628</x:f>
        <x:v>627</x:v>
      </x:c>
      <x:c r="D628" s="35" t="n">
        <x:f>Data!$AI628</x:f>
        <x:v>0</x:v>
      </x:c>
      <x:c r="E628" s="35" t="n">
        <x:f>B628-Results!$B$5</x:f>
        <x:v>-11.906009244992296</x:v>
      </x:c>
      <x:c r="F628" s="35" t="n">
        <x:f>IF(A628=1,1,IF(A628=Results!$B$4,1,2))</x:f>
        <x:v>2</x:v>
      </x:c>
      <x:c r="G628" s="35" t="n">
        <x:f>IF(A628=1,"",B627)</x:f>
        <x:v>10</x:v>
      </x:c>
      <x:c r="H628" s="35" t="n">
        <x:f>IF(A628=Results!$B$4,"",B629)</x:f>
        <x:v>10</x:v>
      </x:c>
      <x:c r="I628" s="35" t="n">
        <x:f>IF(A628=1,H628,IF(A628=Results!$B$4,G628,AVERAGE(G628,H628)))</x:f>
        <x:v>10</x:v>
      </x:c>
      <x:c r="J628" s="35" t="n">
        <x:f>I628-Results!$B$5</x:f>
        <x:v>-1.9060092449922958</x:v>
      </x:c>
      <x:c r="K628" s="35" t="n">
        <x:f>E628*J628</x:f>
        <x:v>22.69296369191906</x:v>
      </x:c>
      <x:c r="L628" s="35" t="n">
        <x:f>E628^2</x:f>
        <x:v>141.75305614184202</x:v>
      </x:c>
      <x:c r="M628" s="35" t="n">
        <x:f>IF(Results!$B$8=0,"",K628/(Results!$B$8/Results!$B$4))</x:f>
        <x:v>2.1776065303369974</x:v>
      </x:c>
      <x:c r="N628" s="16" t="str">
        <x:f>IF(AND(E628&gt;0,J628&gt;0),"High-High",IF(AND(E628&lt;0,J628&lt;0),"Low-Low",IF(AND(E628&gt;0,J628&lt;0),"High-Low",IF(AND(E628&lt;0,J628&gt;0),"Low-High","Near Mean"))))</x:f>
        <x:v>Low-Low</x:v>
      </x:c>
    </x:row>
    <x:row r="629">
      <x:c r="A629" s="34" t="n">
        <x:f>ROW()-1</x:f>
        <x:v>628</x:v>
      </x:c>
      <x:c r="B629" s="35" t="n">
        <x:f>Data!$AG629</x:f>
        <x:v>10</x:v>
      </x:c>
      <x:c r="C629" s="35" t="n">
        <x:f>Data!$AH629</x:f>
        <x:v>628</x:v>
      </x:c>
      <x:c r="D629" s="35" t="n">
        <x:f>Data!$AI629</x:f>
        <x:v>0</x:v>
      </x:c>
      <x:c r="E629" s="35" t="n">
        <x:f>B629-Results!$B$5</x:f>
        <x:v>-1.9060092449922958</x:v>
      </x:c>
      <x:c r="F629" s="35" t="n">
        <x:f>IF(A629=1,1,IF(A629=Results!$B$4,1,2))</x:f>
        <x:v>2</x:v>
      </x:c>
      <x:c r="G629" s="35" t="n">
        <x:f>IF(A629=1,"",B628)</x:f>
        <x:v>0</x:v>
      </x:c>
      <x:c r="H629" s="35" t="n">
        <x:f>IF(A629=Results!$B$4,"",B630)</x:f>
        <x:v>12</x:v>
      </x:c>
      <x:c r="I629" s="35" t="n">
        <x:f>IF(A629=1,H629,IF(A629=Results!$B$4,G629,AVERAGE(G629,H629)))</x:f>
        <x:v>6</x:v>
      </x:c>
      <x:c r="J629" s="35" t="n">
        <x:f>I629-Results!$B$5</x:f>
        <x:v>-5.906009244992296</x:v>
      </x:c>
      <x:c r="K629" s="35" t="n">
        <x:f>E629*J629</x:f>
        <x:v>11.256908221965285</x:v>
      </x:c>
      <x:c r="L629" s="35" t="n">
        <x:f>E629^2</x:f>
        <x:v>3.6328712419961016</x:v>
      </x:c>
      <x:c r="M629" s="35" t="n">
        <x:f>IF(Results!$B$8=0,"",K629/(Results!$B$8/Results!$B$4))</x:f>
        <x:v>1.0802078207301296</x:v>
      </x:c>
      <x:c r="N629" s="16" t="str">
        <x:f>IF(AND(E629&gt;0,J629&gt;0),"High-High",IF(AND(E629&lt;0,J629&lt;0),"Low-Low",IF(AND(E629&gt;0,J629&lt;0),"High-Low",IF(AND(E629&lt;0,J629&gt;0),"Low-High","Near Mean"))))</x:f>
        <x:v>Low-Low</x:v>
      </x:c>
    </x:row>
    <x:row r="630">
      <x:c r="A630" s="34" t="n">
        <x:f>ROW()-1</x:f>
        <x:v>629</x:v>
      </x:c>
      <x:c r="B630" s="35" t="n">
        <x:f>Data!$AG630</x:f>
        <x:v>12</x:v>
      </x:c>
      <x:c r="C630" s="35" t="n">
        <x:f>Data!$AH630</x:f>
        <x:v>629</x:v>
      </x:c>
      <x:c r="D630" s="35" t="n">
        <x:f>Data!$AI630</x:f>
        <x:v>0</x:v>
      </x:c>
      <x:c r="E630" s="35" t="n">
        <x:f>B630-Results!$B$5</x:f>
        <x:v>0.09399075500770415</x:v>
      </x:c>
      <x:c r="F630" s="35" t="n">
        <x:f>IF(A630=1,1,IF(A630=Results!$B$4,1,2))</x:f>
        <x:v>2</x:v>
      </x:c>
      <x:c r="G630" s="35" t="n">
        <x:f>IF(A630=1,"",B629)</x:f>
        <x:v>10</x:v>
      </x:c>
      <x:c r="H630" s="35" t="n">
        <x:f>IF(A630=Results!$B$4,"",B631)</x:f>
        <x:v>9</x:v>
      </x:c>
      <x:c r="I630" s="35" t="n">
        <x:f>IF(A630=1,H630,IF(A630=Results!$B$4,G630,AVERAGE(G630,H630)))</x:f>
        <x:v>9.5</x:v>
      </x:c>
      <x:c r="J630" s="35" t="n">
        <x:f>I630-Results!$B$5</x:f>
        <x:v>-2.406009244992296</x:v>
      </x:c>
      <x:c r="K630" s="35" t="n">
        <x:f>E630*J630</x:f>
        <x:v>-0.22614262549234213</x:v>
      </x:c>
      <x:c r="L630" s="35" t="n">
        <x:f>E630^2</x:f>
        <x:v>0.008834262026918263</x:v>
      </x:c>
      <x:c r="M630" s="35" t="n">
        <x:f>IF(Results!$B$8=0,"",K630/(Results!$B$8/Results!$B$4))</x:f>
        <x:v>-0.021700544042867302</x:v>
      </x:c>
      <x:c r="N630" s="16" t="str">
        <x:f>IF(AND(E630&gt;0,J630&gt;0),"High-High",IF(AND(E630&lt;0,J630&lt;0),"Low-Low",IF(AND(E630&gt;0,J630&lt;0),"High-Low",IF(AND(E630&lt;0,J630&gt;0),"Low-High","Near Mean"))))</x:f>
        <x:v>High-Low</x:v>
      </x:c>
    </x:row>
    <x:row r="631">
      <x:c r="A631" s="34" t="n">
        <x:f>ROW()-1</x:f>
        <x:v>630</x:v>
      </x:c>
      <x:c r="B631" s="35" t="n">
        <x:f>Data!$AG631</x:f>
        <x:v>9</x:v>
      </x:c>
      <x:c r="C631" s="35" t="n">
        <x:f>Data!$AH631</x:f>
        <x:v>630</x:v>
      </x:c>
      <x:c r="D631" s="35" t="n">
        <x:f>Data!$AI631</x:f>
        <x:v>0</x:v>
      </x:c>
      <x:c r="E631" s="35" t="n">
        <x:f>B631-Results!$B$5</x:f>
        <x:v>-2.906009244992296</x:v>
      </x:c>
      <x:c r="F631" s="35" t="n">
        <x:f>IF(A631=1,1,IF(A631=Results!$B$4,1,2))</x:f>
        <x:v>2</x:v>
      </x:c>
      <x:c r="G631" s="35" t="n">
        <x:f>IF(A631=1,"",B630)</x:f>
        <x:v>12</x:v>
      </x:c>
      <x:c r="H631" s="35" t="n">
        <x:f>IF(A631=Results!$B$4,"",B632)</x:f>
        <x:v>17</x:v>
      </x:c>
      <x:c r="I631" s="35" t="n">
        <x:f>IF(A631=1,H631,IF(A631=Results!$B$4,G631,AVERAGE(G631,H631)))</x:f>
        <x:v>14.5</x:v>
      </x:c>
      <x:c r="J631" s="35" t="n">
        <x:f>I631-Results!$B$5</x:f>
        <x:v>2.593990755007704</x:v>
      </x:c>
      <x:c r="K631" s="35" t="n">
        <x:f>E631*J631</x:f>
        <x:v>-7.5381611154769335</x:v>
      </x:c>
      <x:c r="L631" s="35" t="n">
        <x:f>E631^2</x:f>
        <x:v>8.444889731980693</x:v>
      </x:c>
      <x:c r="M631" s="35" t="n">
        <x:f>IF(Results!$B$8=0,"",K631/(Results!$B$8/Results!$B$4))</x:f>
        <x:v>-0.7233585306286112</x:v>
      </x:c>
      <x:c r="N631" s="16" t="str">
        <x:f>IF(AND(E631&gt;0,J631&gt;0),"High-High",IF(AND(E631&lt;0,J631&lt;0),"Low-Low",IF(AND(E631&gt;0,J631&lt;0),"High-Low",IF(AND(E631&lt;0,J631&gt;0),"Low-High","Near Mean"))))</x:f>
        <x:v>Low-High</x:v>
      </x:c>
    </x:row>
    <x:row r="632">
      <x:c r="A632" s="34" t="n">
        <x:f>ROW()-1</x:f>
        <x:v>631</x:v>
      </x:c>
      <x:c r="B632" s="35" t="n">
        <x:f>Data!$AG632</x:f>
        <x:v>17</x:v>
      </x:c>
      <x:c r="C632" s="35" t="n">
        <x:f>Data!$AH632</x:f>
        <x:v>631</x:v>
      </x:c>
      <x:c r="D632" s="35" t="n">
        <x:f>Data!$AI632</x:f>
        <x:v>0</x:v>
      </x:c>
      <x:c r="E632" s="35" t="n">
        <x:f>B632-Results!$B$5</x:f>
        <x:v>5.093990755007704</x:v>
      </x:c>
      <x:c r="F632" s="35" t="n">
        <x:f>IF(A632=1,1,IF(A632=Results!$B$4,1,2))</x:f>
        <x:v>2</x:v>
      </x:c>
      <x:c r="G632" s="35" t="n">
        <x:f>IF(A632=1,"",B631)</x:f>
        <x:v>9</x:v>
      </x:c>
      <x:c r="H632" s="35" t="n">
        <x:f>IF(A632=Results!$B$4,"",B633)</x:f>
        <x:v>12</x:v>
      </x:c>
      <x:c r="I632" s="35" t="n">
        <x:f>IF(A632=1,H632,IF(A632=Results!$B$4,G632,AVERAGE(G632,H632)))</x:f>
        <x:v>10.5</x:v>
      </x:c>
      <x:c r="J632" s="35" t="n">
        <x:f>I632-Results!$B$5</x:f>
        <x:v>-1.4060092449922958</x:v>
      </x:c>
      <x:c r="K632" s="35" t="n">
        <x:f>E632*J632</x:f>
        <x:v>-7.162198095446117</x:v>
      </x:c>
      <x:c r="L632" s="35" t="n">
        <x:f>E632^2</x:f>
        <x:v>25.94874181210396</x:v>
      </x:c>
      <x:c r="M632" s="35" t="n">
        <x:f>IF(Results!$B$8=0,"",K632/(Results!$B$8/Results!$B$4))</x:f>
        <x:v>-0.6872812892995791</x:v>
      </x:c>
      <x:c r="N632" s="16" t="str">
        <x:f>IF(AND(E632&gt;0,J632&gt;0),"High-High",IF(AND(E632&lt;0,J632&lt;0),"Low-Low",IF(AND(E632&gt;0,J632&lt;0),"High-Low",IF(AND(E632&lt;0,J632&gt;0),"Low-High","Near Mean"))))</x:f>
        <x:v>High-Low</x:v>
      </x:c>
    </x:row>
    <x:row r="633">
      <x:c r="A633" s="34" t="n">
        <x:f>ROW()-1</x:f>
        <x:v>632</x:v>
      </x:c>
      <x:c r="B633" s="35" t="n">
        <x:f>Data!$AG633</x:f>
        <x:v>12</x:v>
      </x:c>
      <x:c r="C633" s="35" t="n">
        <x:f>Data!$AH633</x:f>
        <x:v>632</x:v>
      </x:c>
      <x:c r="D633" s="35" t="n">
        <x:f>Data!$AI633</x:f>
        <x:v>0</x:v>
      </x:c>
      <x:c r="E633" s="35" t="n">
        <x:f>B633-Results!$B$5</x:f>
        <x:v>0.09399075500770415</x:v>
      </x:c>
      <x:c r="F633" s="35" t="n">
        <x:f>IF(A633=1,1,IF(A633=Results!$B$4,1,2))</x:f>
        <x:v>2</x:v>
      </x:c>
      <x:c r="G633" s="35" t="n">
        <x:f>IF(A633=1,"",B632)</x:f>
        <x:v>17</x:v>
      </x:c>
      <x:c r="H633" s="35" t="n">
        <x:f>IF(A633=Results!$B$4,"",B634)</x:f>
        <x:v>9</x:v>
      </x:c>
      <x:c r="I633" s="35" t="n">
        <x:f>IF(A633=1,H633,IF(A633=Results!$B$4,G633,AVERAGE(G633,H633)))</x:f>
        <x:v>13</x:v>
      </x:c>
      <x:c r="J633" s="35" t="n">
        <x:f>I633-Results!$B$5</x:f>
        <x:v>1.0939907550077042</x:v>
      </x:c>
      <x:c r="K633" s="35" t="n">
        <x:f>E633*J633</x:f>
        <x:v>0.10282501703462242</x:v>
      </x:c>
      <x:c r="L633" s="35" t="n">
        <x:f>E633^2</x:f>
        <x:v>0.008834262026918263</x:v>
      </x:c>
      <x:c r="M633" s="35" t="n">
        <x:f>IF(Results!$B$8=0,"",K633/(Results!$B$8/Results!$B$4))</x:f>
        <x:v>0.009867042120035726</x:v>
      </x:c>
      <x:c r="N633" s="16" t="str">
        <x:f>IF(AND(E633&gt;0,J633&gt;0),"High-High",IF(AND(E633&lt;0,J633&lt;0),"Low-Low",IF(AND(E633&gt;0,J633&lt;0),"High-Low",IF(AND(E633&lt;0,J633&gt;0),"Low-High","Near Mean"))))</x:f>
        <x:v>High-High</x:v>
      </x:c>
    </x:row>
    <x:row r="634">
      <x:c r="A634" s="34" t="n">
        <x:f>ROW()-1</x:f>
        <x:v>633</x:v>
      </x:c>
      <x:c r="B634" s="35" t="n">
        <x:f>Data!$AG634</x:f>
        <x:v>9</x:v>
      </x:c>
      <x:c r="C634" s="35" t="n">
        <x:f>Data!$AH634</x:f>
        <x:v>633</x:v>
      </x:c>
      <x:c r="D634" s="35" t="n">
        <x:f>Data!$AI634</x:f>
        <x:v>0</x:v>
      </x:c>
      <x:c r="E634" s="35" t="n">
        <x:f>B634-Results!$B$5</x:f>
        <x:v>-2.906009244992296</x:v>
      </x:c>
      <x:c r="F634" s="35" t="n">
        <x:f>IF(A634=1,1,IF(A634=Results!$B$4,1,2))</x:f>
        <x:v>2</x:v>
      </x:c>
      <x:c r="G634" s="35" t="n">
        <x:f>IF(A634=1,"",B633)</x:f>
        <x:v>12</x:v>
      </x:c>
      <x:c r="H634" s="35" t="n">
        <x:f>IF(A634=Results!$B$4,"",B635)</x:f>
        <x:v>14</x:v>
      </x:c>
      <x:c r="I634" s="35" t="n">
        <x:f>IF(A634=1,H634,IF(A634=Results!$B$4,G634,AVERAGE(G634,H634)))</x:f>
        <x:v>13</x:v>
      </x:c>
      <x:c r="J634" s="35" t="n">
        <x:f>I634-Results!$B$5</x:f>
        <x:v>1.0939907550077042</x:v>
      </x:c>
      <x:c r="K634" s="35" t="n">
        <x:f>E634*J634</x:f>
        <x:v>-3.17914724798849</x:v>
      </x:c>
      <x:c r="L634" s="35" t="n">
        <x:f>E634^2</x:f>
        <x:v>8.444889731980693</x:v>
      </x:c>
      <x:c r="M634" s="35" t="n">
        <x:f>IF(Results!$B$8=0,"",K634/(Results!$B$8/Results!$B$4))</x:f>
        <x:v>-0.30506953177684226</x:v>
      </x:c>
      <x:c r="N634" s="16" t="str">
        <x:f>IF(AND(E634&gt;0,J634&gt;0),"High-High",IF(AND(E634&lt;0,J634&lt;0),"Low-Low",IF(AND(E634&gt;0,J634&lt;0),"High-Low",IF(AND(E634&lt;0,J634&gt;0),"Low-High","Near Mean"))))</x:f>
        <x:v>Low-High</x:v>
      </x:c>
    </x:row>
    <x:row r="635">
      <x:c r="A635" s="34" t="n">
        <x:f>ROW()-1</x:f>
        <x:v>634</x:v>
      </x:c>
      <x:c r="B635" s="35" t="n">
        <x:f>Data!$AG635</x:f>
        <x:v>14</x:v>
      </x:c>
      <x:c r="C635" s="35" t="n">
        <x:f>Data!$AH635</x:f>
        <x:v>634</x:v>
      </x:c>
      <x:c r="D635" s="35" t="n">
        <x:f>Data!$AI635</x:f>
        <x:v>0</x:v>
      </x:c>
      <x:c r="E635" s="35" t="n">
        <x:f>B635-Results!$B$5</x:f>
        <x:v>2.093990755007704</x:v>
      </x:c>
      <x:c r="F635" s="35" t="n">
        <x:f>IF(A635=1,1,IF(A635=Results!$B$4,1,2))</x:f>
        <x:v>2</x:v>
      </x:c>
      <x:c r="G635" s="35" t="n">
        <x:f>IF(A635=1,"",B634)</x:f>
        <x:v>9</x:v>
      </x:c>
      <x:c r="H635" s="35" t="n">
        <x:f>IF(A635=Results!$B$4,"",B636)</x:f>
        <x:v>16</x:v>
      </x:c>
      <x:c r="I635" s="35" t="n">
        <x:f>IF(A635=1,H635,IF(A635=Results!$B$4,G635,AVERAGE(G635,H635)))</x:f>
        <x:v>12.5</x:v>
      </x:c>
      <x:c r="J635" s="35" t="n">
        <x:f>I635-Results!$B$5</x:f>
        <x:v>0.5939907550077042</x:v>
      </x:c>
      <x:c r="K635" s="35" t="n">
        <x:f>E635*J635</x:f>
        <x:v>1.2438111495461786</x:v>
      </x:c>
      <x:c r="L635" s="35" t="n">
        <x:f>E635^2</x:f>
        <x:v>4.384797282057735</x:v>
      </x:c>
      <x:c r="M635" s="35" t="n">
        <x:f>IF(Results!$B$8=0,"",K635/(Results!$B$8/Results!$B$4))</x:f>
        <x:v>0.11935555525179072</x:v>
      </x:c>
      <x:c r="N635" s="16" t="str">
        <x:f>IF(AND(E635&gt;0,J635&gt;0),"High-High",IF(AND(E635&lt;0,J635&lt;0),"Low-Low",IF(AND(E635&gt;0,J635&lt;0),"High-Low",IF(AND(E635&lt;0,J635&gt;0),"Low-High","Near Mean"))))</x:f>
        <x:v>High-High</x:v>
      </x:c>
    </x:row>
    <x:row r="636">
      <x:c r="A636" s="34" t="n">
        <x:f>ROW()-1</x:f>
        <x:v>635</x:v>
      </x:c>
      <x:c r="B636" s="35" t="n">
        <x:f>Data!$AG636</x:f>
        <x:v>16</x:v>
      </x:c>
      <x:c r="C636" s="35" t="n">
        <x:f>Data!$AH636</x:f>
        <x:v>635</x:v>
      </x:c>
      <x:c r="D636" s="35" t="n">
        <x:f>Data!$AI636</x:f>
        <x:v>0</x:v>
      </x:c>
      <x:c r="E636" s="35" t="n">
        <x:f>B636-Results!$B$5</x:f>
        <x:v>4.093990755007704</x:v>
      </x:c>
      <x:c r="F636" s="35" t="n">
        <x:f>IF(A636=1,1,IF(A636=Results!$B$4,1,2))</x:f>
        <x:v>2</x:v>
      </x:c>
      <x:c r="G636" s="35" t="n">
        <x:f>IF(A636=1,"",B635)</x:f>
        <x:v>14</x:v>
      </x:c>
      <x:c r="H636" s="35" t="n">
        <x:f>IF(A636=Results!$B$4,"",B637)</x:f>
        <x:v>9</x:v>
      </x:c>
      <x:c r="I636" s="35" t="n">
        <x:f>IF(A636=1,H636,IF(A636=Results!$B$4,G636,AVERAGE(G636,H636)))</x:f>
        <x:v>11.5</x:v>
      </x:c>
      <x:c r="J636" s="35" t="n">
        <x:f>I636-Results!$B$5</x:f>
        <x:v>-0.40600924499229585</x:v>
      </x:c>
      <x:c r="K636" s="35" t="n">
        <x:f>E636*J636</x:f>
        <x:v>-1.6621980954461173</x:v>
      </x:c>
      <x:c r="L636" s="35" t="n">
        <x:f>E636^2</x:f>
        <x:v>16.760760302088553</x:v>
      </x:c>
      <x:c r="M636" s="35" t="n">
        <x:f>IF(Results!$B$8=0,"",K636/(Results!$B$8/Results!$B$4))</x:f>
        <x:v>-0.15950377731605525</x:v>
      </x:c>
      <x:c r="N636" s="16" t="str">
        <x:f>IF(AND(E636&gt;0,J636&gt;0),"High-High",IF(AND(E636&lt;0,J636&lt;0),"Low-Low",IF(AND(E636&gt;0,J636&lt;0),"High-Low",IF(AND(E636&lt;0,J636&gt;0),"Low-High","Near Mean"))))</x:f>
        <x:v>High-Low</x:v>
      </x:c>
    </x:row>
    <x:row r="637">
      <x:c r="A637" s="34" t="n">
        <x:f>ROW()-1</x:f>
        <x:v>636</x:v>
      </x:c>
      <x:c r="B637" s="35" t="n">
        <x:f>Data!$AG637</x:f>
        <x:v>9</x:v>
      </x:c>
      <x:c r="C637" s="35" t="n">
        <x:f>Data!$AH637</x:f>
        <x:v>636</x:v>
      </x:c>
      <x:c r="D637" s="35" t="n">
        <x:f>Data!$AI637</x:f>
        <x:v>0</x:v>
      </x:c>
      <x:c r="E637" s="35" t="n">
        <x:f>B637-Results!$B$5</x:f>
        <x:v>-2.906009244992296</x:v>
      </x:c>
      <x:c r="F637" s="35" t="n">
        <x:f>IF(A637=1,1,IF(A637=Results!$B$4,1,2))</x:f>
        <x:v>2</x:v>
      </x:c>
      <x:c r="G637" s="35" t="n">
        <x:f>IF(A637=1,"",B636)</x:f>
        <x:v>16</x:v>
      </x:c>
      <x:c r="H637" s="35" t="n">
        <x:f>IF(A637=Results!$B$4,"",B638)</x:f>
        <x:v>19</x:v>
      </x:c>
      <x:c r="I637" s="35" t="n">
        <x:f>IF(A637=1,H637,IF(A637=Results!$B$4,G637,AVERAGE(G637,H637)))</x:f>
        <x:v>17.5</x:v>
      </x:c>
      <x:c r="J637" s="35" t="n">
        <x:f>I637-Results!$B$5</x:f>
        <x:v>5.593990755007704</x:v>
      </x:c>
      <x:c r="K637" s="35" t="n">
        <x:f>E637*J637</x:f>
        <x:v>-16.25618885045382</x:v>
      </x:c>
      <x:c r="L637" s="35" t="n">
        <x:f>E637^2</x:f>
        <x:v>8.444889731980693</x:v>
      </x:c>
      <x:c r="M637" s="35" t="n">
        <x:f>IF(Results!$B$8=0,"",K637/(Results!$B$8/Results!$B$4))</x:f>
        <x:v>-1.5599365283321491</x:v>
      </x:c>
      <x:c r="N637" s="16" t="str">
        <x:f>IF(AND(E637&gt;0,J637&gt;0),"High-High",IF(AND(E637&lt;0,J637&lt;0),"Low-Low",IF(AND(E637&gt;0,J637&lt;0),"High-Low",IF(AND(E637&lt;0,J637&gt;0),"Low-High","Near Mean"))))</x:f>
        <x:v>Low-High</x:v>
      </x:c>
    </x:row>
    <x:row r="638">
      <x:c r="A638" s="34" t="n">
        <x:f>ROW()-1</x:f>
        <x:v>637</x:v>
      </x:c>
      <x:c r="B638" s="35" t="n">
        <x:f>Data!$AG638</x:f>
        <x:v>19</x:v>
      </x:c>
      <x:c r="C638" s="35" t="n">
        <x:f>Data!$AH638</x:f>
        <x:v>637</x:v>
      </x:c>
      <x:c r="D638" s="35" t="n">
        <x:f>Data!$AI638</x:f>
        <x:v>0</x:v>
      </x:c>
      <x:c r="E638" s="35" t="n">
        <x:f>B638-Results!$B$5</x:f>
        <x:v>7.093990755007704</x:v>
      </x:c>
      <x:c r="F638" s="35" t="n">
        <x:f>IF(A638=1,1,IF(A638=Results!$B$4,1,2))</x:f>
        <x:v>2</x:v>
      </x:c>
      <x:c r="G638" s="35" t="n">
        <x:f>IF(A638=1,"",B637)</x:f>
        <x:v>9</x:v>
      </x:c>
      <x:c r="H638" s="35" t="n">
        <x:f>IF(A638=Results!$B$4,"",B639)</x:f>
        <x:v>0</x:v>
      </x:c>
      <x:c r="I638" s="35" t="n">
        <x:f>IF(A638=1,H638,IF(A638=Results!$B$4,G638,AVERAGE(G638,H638)))</x:f>
        <x:v>4.5</x:v>
      </x:c>
      <x:c r="J638" s="35" t="n">
        <x:f>I638-Results!$B$5</x:f>
        <x:v>-7.406009244992296</x:v>
      </x:c>
      <x:c r="K638" s="35" t="n">
        <x:f>E638*J638</x:f>
        <x:v>-52.53816111547693</x:v>
      </x:c>
      <x:c r="L638" s="35" t="n">
        <x:f>E638^2</x:f>
        <x:v>50.32470483213478</x:v>
      </x:c>
      <x:c r="M638" s="35" t="n">
        <x:f>IF(Results!$B$8=0,"",K638/(Results!$B$8/Results!$B$4))</x:f>
        <x:v>-5.041538174130171</x:v>
      </x:c>
      <x:c r="N638" s="16" t="str">
        <x:f>IF(AND(E638&gt;0,J638&gt;0),"High-High",IF(AND(E638&lt;0,J638&lt;0),"Low-Low",IF(AND(E638&gt;0,J638&lt;0),"High-Low",IF(AND(E638&lt;0,J638&gt;0),"Low-High","Near Mean"))))</x:f>
        <x:v>High-Low</x:v>
      </x:c>
    </x:row>
    <x:row r="639">
      <x:c r="A639" s="34" t="n">
        <x:f>ROW()-1</x:f>
        <x:v>638</x:v>
      </x:c>
      <x:c r="B639" s="35" t="n">
        <x:f>Data!$AG639</x:f>
        <x:v>0</x:v>
      </x:c>
      <x:c r="C639" s="35" t="n">
        <x:f>Data!$AH639</x:f>
        <x:v>638</x:v>
      </x:c>
      <x:c r="D639" s="35" t="n">
        <x:f>Data!$AI639</x:f>
        <x:v>0</x:v>
      </x:c>
      <x:c r="E639" s="35" t="n">
        <x:f>B639-Results!$B$5</x:f>
        <x:v>-11.906009244992296</x:v>
      </x:c>
      <x:c r="F639" s="35" t="n">
        <x:f>IF(A639=1,1,IF(A639=Results!$B$4,1,2))</x:f>
        <x:v>2</x:v>
      </x:c>
      <x:c r="G639" s="35" t="n">
        <x:f>IF(A639=1,"",B638)</x:f>
        <x:v>19</x:v>
      </x:c>
      <x:c r="H639" s="35" t="n">
        <x:f>IF(A639=Results!$B$4,"",B640)</x:f>
        <x:v>16</x:v>
      </x:c>
      <x:c r="I639" s="35" t="n">
        <x:f>IF(A639=1,H639,IF(A639=Results!$B$4,G639,AVERAGE(G639,H639)))</x:f>
        <x:v>17.5</x:v>
      </x:c>
      <x:c r="J639" s="35" t="n">
        <x:f>I639-Results!$B$5</x:f>
        <x:v>5.593990755007704</x:v>
      </x:c>
      <x:c r="K639" s="35" t="n">
        <x:f>E639*J639</x:f>
        <x:v>-66.60210564552315</x:v>
      </x:c>
      <x:c r="L639" s="35" t="n">
        <x:f>E639^2</x:f>
        <x:v>141.75305614184202</x:v>
      </x:c>
      <x:c r="M639" s="35" t="n">
        <x:f>IF(Results!$B$8=0,"",K639/(Results!$B$8/Results!$B$4))</x:f>
        <x:v>-6.391107929174186</x:v>
      </x:c>
      <x:c r="N639" s="16" t="str">
        <x:f>IF(AND(E639&gt;0,J639&gt;0),"High-High",IF(AND(E639&lt;0,J639&lt;0),"Low-Low",IF(AND(E639&gt;0,J639&lt;0),"High-Low",IF(AND(E639&lt;0,J639&gt;0),"Low-High","Near Mean"))))</x:f>
        <x:v>Low-High</x:v>
      </x:c>
    </x:row>
    <x:row r="640">
      <x:c r="A640" s="34" t="n">
        <x:f>ROW()-1</x:f>
        <x:v>639</x:v>
      </x:c>
      <x:c r="B640" s="35" t="n">
        <x:f>Data!$AG640</x:f>
        <x:v>16</x:v>
      </x:c>
      <x:c r="C640" s="35" t="n">
        <x:f>Data!$AH640</x:f>
        <x:v>639</x:v>
      </x:c>
      <x:c r="D640" s="35" t="n">
        <x:f>Data!$AI640</x:f>
        <x:v>0</x:v>
      </x:c>
      <x:c r="E640" s="35" t="n">
        <x:f>B640-Results!$B$5</x:f>
        <x:v>4.093990755007704</x:v>
      </x:c>
      <x:c r="F640" s="35" t="n">
        <x:f>IF(A640=1,1,IF(A640=Results!$B$4,1,2))</x:f>
        <x:v>2</x:v>
      </x:c>
      <x:c r="G640" s="35" t="n">
        <x:f>IF(A640=1,"",B639)</x:f>
        <x:v>0</x:v>
      </x:c>
      <x:c r="H640" s="35" t="n">
        <x:f>IF(A640=Results!$B$4,"",B641)</x:f>
        <x:v>0</x:v>
      </x:c>
      <x:c r="I640" s="35" t="n">
        <x:f>IF(A640=1,H640,IF(A640=Results!$B$4,G640,AVERAGE(G640,H640)))</x:f>
        <x:v>0</x:v>
      </x:c>
      <x:c r="J640" s="35" t="n">
        <x:f>I640-Results!$B$5</x:f>
        <x:v>-11.906009244992296</x:v>
      </x:c>
      <x:c r="K640" s="35" t="n">
        <x:f>E640*J640</x:f>
        <x:v>-48.74309177803472</x:v>
      </x:c>
      <x:c r="L640" s="35" t="n">
        <x:f>E640^2</x:f>
        <x:v>16.760760302088553</x:v>
      </x:c>
      <x:c r="M640" s="35" t="n">
        <x:f>IF(Results!$B$8=0,"",K640/(Results!$B$8/Results!$B$4))</x:f>
        <x:v>-4.67736503727195</x:v>
      </x:c>
      <x:c r="N640" s="16" t="str">
        <x:f>IF(AND(E640&gt;0,J640&gt;0),"High-High",IF(AND(E640&lt;0,J640&lt;0),"Low-Low",IF(AND(E640&gt;0,J640&lt;0),"High-Low",IF(AND(E640&lt;0,J640&gt;0),"Low-High","Near Mean"))))</x:f>
        <x:v>High-Low</x:v>
      </x:c>
    </x:row>
    <x:row r="641">
      <x:c r="A641" s="34" t="n">
        <x:f>ROW()-1</x:f>
        <x:v>640</x:v>
      </x:c>
      <x:c r="B641" s="35" t="n">
        <x:f>Data!$AG641</x:f>
        <x:v>0</x:v>
      </x:c>
      <x:c r="C641" s="35" t="n">
        <x:f>Data!$AH641</x:f>
        <x:v>640</x:v>
      </x:c>
      <x:c r="D641" s="35" t="n">
        <x:f>Data!$AI641</x:f>
        <x:v>0</x:v>
      </x:c>
      <x:c r="E641" s="35" t="n">
        <x:f>B641-Results!$B$5</x:f>
        <x:v>-11.906009244992296</x:v>
      </x:c>
      <x:c r="F641" s="35" t="n">
        <x:f>IF(A641=1,1,IF(A641=Results!$B$4,1,2))</x:f>
        <x:v>2</x:v>
      </x:c>
      <x:c r="G641" s="35" t="n">
        <x:f>IF(A641=1,"",B640)</x:f>
        <x:v>16</x:v>
      </x:c>
      <x:c r="H641" s="35" t="n">
        <x:f>IF(A641=Results!$B$4,"",B642)</x:f>
        <x:v>0</x:v>
      </x:c>
      <x:c r="I641" s="35" t="n">
        <x:f>IF(A641=1,H641,IF(A641=Results!$B$4,G641,AVERAGE(G641,H641)))</x:f>
        <x:v>8</x:v>
      </x:c>
      <x:c r="J641" s="35" t="n">
        <x:f>I641-Results!$B$5</x:f>
        <x:v>-3.906009244992296</x:v>
      </x:c>
      <x:c r="K641" s="35" t="n">
        <x:f>E641*J641</x:f>
        <x:v>46.50498218190365</x:v>
      </x:c>
      <x:c r="L641" s="35" t="n">
        <x:f>E641^2</x:f>
        <x:v>141.75305614184202</x:v>
      </x:c>
      <x:c r="M641" s="35" t="n">
        <x:f>IF(Results!$B$8=0,"",K641/(Results!$B$8/Results!$B$4))</x:f>
        <x:v>4.4625970528733125</x:v>
      </x:c>
      <x:c r="N641" s="16" t="str">
        <x:f>IF(AND(E641&gt;0,J641&gt;0),"High-High",IF(AND(E641&lt;0,J641&lt;0),"Low-Low",IF(AND(E641&gt;0,J641&lt;0),"High-Low",IF(AND(E641&lt;0,J641&gt;0),"Low-High","Near Mean"))))</x:f>
        <x:v>Low-Low</x:v>
      </x:c>
    </x:row>
    <x:row r="642">
      <x:c r="A642" s="34" t="n">
        <x:f>ROW()-1</x:f>
        <x:v>641</x:v>
      </x:c>
      <x:c r="B642" s="35" t="n">
        <x:f>Data!$AG642</x:f>
        <x:v>0</x:v>
      </x:c>
      <x:c r="C642" s="35" t="n">
        <x:f>Data!$AH642</x:f>
        <x:v>641</x:v>
      </x:c>
      <x:c r="D642" s="35" t="n">
        <x:f>Data!$AI642</x:f>
        <x:v>0</x:v>
      </x:c>
      <x:c r="E642" s="35" t="n">
        <x:f>B642-Results!$B$5</x:f>
        <x:v>-11.906009244992296</x:v>
      </x:c>
      <x:c r="F642" s="35" t="n">
        <x:f>IF(A642=1,1,IF(A642=Results!$B$4,1,2))</x:f>
        <x:v>2</x:v>
      </x:c>
      <x:c r="G642" s="35" t="n">
        <x:f>IF(A642=1,"",B641)</x:f>
        <x:v>0</x:v>
      </x:c>
      <x:c r="H642" s="35" t="n">
        <x:f>IF(A642=Results!$B$4,"",B643)</x:f>
        <x:v>15</x:v>
      </x:c>
      <x:c r="I642" s="35" t="n">
        <x:f>IF(A642=1,H642,IF(A642=Results!$B$4,G642,AVERAGE(G642,H642)))</x:f>
        <x:v>7.5</x:v>
      </x:c>
      <x:c r="J642" s="35" t="n">
        <x:f>I642-Results!$B$5</x:f>
        <x:v>-4.406009244992296</x:v>
      </x:c>
      <x:c r="K642" s="35" t="n">
        <x:f>E642*J642</x:f>
        <x:v>52.4579868043998</x:v>
      </x:c>
      <x:c r="L642" s="35" t="n">
        <x:f>E642^2</x:f>
        <x:v>141.75305614184202</x:v>
      </x:c>
      <x:c r="M642" s="35" t="n">
        <x:f>IF(Results!$B$8=0,"",K642/(Results!$B$8/Results!$B$4))</x:f>
        <x:v>5.033844683507392</x:v>
      </x:c>
      <x:c r="N642" s="16" t="str">
        <x:f>IF(AND(E642&gt;0,J642&gt;0),"High-High",IF(AND(E642&lt;0,J642&lt;0),"Low-Low",IF(AND(E642&gt;0,J642&lt;0),"High-Low",IF(AND(E642&lt;0,J642&gt;0),"Low-High","Near Mean"))))</x:f>
        <x:v>Low-Low</x:v>
      </x:c>
    </x:row>
    <x:row r="643">
      <x:c r="A643" s="34" t="n">
        <x:f>ROW()-1</x:f>
        <x:v>642</x:v>
      </x:c>
      <x:c r="B643" s="35" t="n">
        <x:f>Data!$AG643</x:f>
        <x:v>15</x:v>
      </x:c>
      <x:c r="C643" s="35" t="n">
        <x:f>Data!$AH643</x:f>
        <x:v>642</x:v>
      </x:c>
      <x:c r="D643" s="35" t="n">
        <x:f>Data!$AI643</x:f>
        <x:v>0</x:v>
      </x:c>
      <x:c r="E643" s="35" t="n">
        <x:f>B643-Results!$B$5</x:f>
        <x:v>3.093990755007704</x:v>
      </x:c>
      <x:c r="F643" s="35" t="n">
        <x:f>IF(A643=1,1,IF(A643=Results!$B$4,1,2))</x:f>
        <x:v>2</x:v>
      </x:c>
      <x:c r="G643" s="35" t="n">
        <x:f>IF(A643=1,"",B642)</x:f>
        <x:v>0</x:v>
      </x:c>
      <x:c r="H643" s="35" t="n">
        <x:f>IF(A643=Results!$B$4,"",B644)</x:f>
        <x:v>11</x:v>
      </x:c>
      <x:c r="I643" s="35" t="n">
        <x:f>IF(A643=1,H643,IF(A643=Results!$B$4,G643,AVERAGE(G643,H643)))</x:f>
        <x:v>5.5</x:v>
      </x:c>
      <x:c r="J643" s="35" t="n">
        <x:f>I643-Results!$B$5</x:f>
        <x:v>-6.406009244992296</x:v>
      </x:c>
      <x:c r="K643" s="35" t="n">
        <x:f>E643*J643</x:f>
        <x:v>-19.820133380500046</x:v>
      </x:c>
      <x:c r="L643" s="35" t="n">
        <x:f>E643^2</x:f>
        <x:v>9.572778792073143</x:v>
      </x:c>
      <x:c r="M643" s="35" t="n">
        <x:f>IF(Results!$B$8=0,"",K643/(Results!$B$8/Results!$B$4))</x:f>
        <x:v>-1.901931033225801</x:v>
      </x:c>
      <x:c r="N643" s="16" t="str">
        <x:f>IF(AND(E643&gt;0,J643&gt;0),"High-High",IF(AND(E643&lt;0,J643&lt;0),"Low-Low",IF(AND(E643&gt;0,J643&lt;0),"High-Low",IF(AND(E643&lt;0,J643&gt;0),"Low-High","Near Mean"))))</x:f>
        <x:v>High-Low</x:v>
      </x:c>
    </x:row>
    <x:row r="644">
      <x:c r="A644" s="34" t="n">
        <x:f>ROW()-1</x:f>
        <x:v>643</x:v>
      </x:c>
      <x:c r="B644" s="35" t="n">
        <x:f>Data!$AG644</x:f>
        <x:v>11</x:v>
      </x:c>
      <x:c r="C644" s="35" t="n">
        <x:f>Data!$AH644</x:f>
        <x:v>643</x:v>
      </x:c>
      <x:c r="D644" s="35" t="n">
        <x:f>Data!$AI644</x:f>
        <x:v>0</x:v>
      </x:c>
      <x:c r="E644" s="35" t="n">
        <x:f>B644-Results!$B$5</x:f>
        <x:v>-0.9060092449922958</x:v>
      </x:c>
      <x:c r="F644" s="35" t="n">
        <x:f>IF(A644=1,1,IF(A644=Results!$B$4,1,2))</x:f>
        <x:v>2</x:v>
      </x:c>
      <x:c r="G644" s="35" t="n">
        <x:f>IF(A644=1,"",B643)</x:f>
        <x:v>15</x:v>
      </x:c>
      <x:c r="H644" s="35" t="n">
        <x:f>IF(A644=Results!$B$4,"",B645)</x:f>
        <x:v>10</x:v>
      </x:c>
      <x:c r="I644" s="35" t="n">
        <x:f>IF(A644=1,H644,IF(A644=Results!$B$4,G644,AVERAGE(G644,H644)))</x:f>
        <x:v>12.5</x:v>
      </x:c>
      <x:c r="J644" s="35" t="n">
        <x:f>I644-Results!$B$5</x:f>
        <x:v>0.5939907550077042</x:v>
      </x:c>
      <x:c r="K644" s="35" t="n">
        <x:f>E644*J644</x:f>
        <x:v>-0.5381611154769338</x:v>
      </x:c>
      <x:c r="L644" s="35" t="n">
        <x:f>E644^2</x:f>
        <x:v>0.82085275201151</x:v>
      </x:c>
      <x:c r="M644" s="35" t="n">
        <x:f>IF(Results!$B$8=0,"",K644/(Results!$B$8/Results!$B$4))</x:f>
        <x:v>-0.05164169719503528</x:v>
      </x:c>
      <x:c r="N644" s="16" t="str">
        <x:f>IF(AND(E644&gt;0,J644&gt;0),"High-High",IF(AND(E644&lt;0,J644&lt;0),"Low-Low",IF(AND(E644&gt;0,J644&lt;0),"High-Low",IF(AND(E644&lt;0,J644&gt;0),"Low-High","Near Mean"))))</x:f>
        <x:v>Low-High</x:v>
      </x:c>
    </x:row>
    <x:row r="645">
      <x:c r="A645" s="34" t="n">
        <x:f>ROW()-1</x:f>
        <x:v>644</x:v>
      </x:c>
      <x:c r="B645" s="35" t="n">
        <x:f>Data!$AG645</x:f>
        <x:v>10</x:v>
      </x:c>
      <x:c r="C645" s="35" t="n">
        <x:f>Data!$AH645</x:f>
        <x:v>644</x:v>
      </x:c>
      <x:c r="D645" s="35" t="n">
        <x:f>Data!$AI645</x:f>
        <x:v>0</x:v>
      </x:c>
      <x:c r="E645" s="35" t="n">
        <x:f>B645-Results!$B$5</x:f>
        <x:v>-1.9060092449922958</x:v>
      </x:c>
      <x:c r="F645" s="35" t="n">
        <x:f>IF(A645=1,1,IF(A645=Results!$B$4,1,2))</x:f>
        <x:v>2</x:v>
      </x:c>
      <x:c r="G645" s="35" t="n">
        <x:f>IF(A645=1,"",B644)</x:f>
        <x:v>11</x:v>
      </x:c>
      <x:c r="H645" s="35" t="n">
        <x:f>IF(A645=Results!$B$4,"",B646)</x:f>
        <x:v>10</x:v>
      </x:c>
      <x:c r="I645" s="35" t="n">
        <x:f>IF(A645=1,H645,IF(A645=Results!$B$4,G645,AVERAGE(G645,H645)))</x:f>
        <x:v>10.5</x:v>
      </x:c>
      <x:c r="J645" s="35" t="n">
        <x:f>I645-Results!$B$5</x:f>
        <x:v>-1.4060092449922958</x:v>
      </x:c>
      <x:c r="K645" s="35" t="n">
        <x:f>E645*J645</x:f>
        <x:v>2.6798666194999536</x:v>
      </x:c>
      <x:c r="L645" s="35" t="n">
        <x:f>E645^2</x:f>
        <x:v>3.6328712419961016</x:v>
      </x:c>
      <x:c r="M645" s="35" t="n">
        <x:f>IF(Results!$B$8=0,"",K645/(Results!$B$8/Results!$B$4))</x:f>
        <x:v>0.25715878852497864</x:v>
      </x:c>
      <x:c r="N645" s="16" t="str">
        <x:f>IF(AND(E645&gt;0,J645&gt;0),"High-High",IF(AND(E645&lt;0,J645&lt;0),"Low-Low",IF(AND(E645&gt;0,J645&lt;0),"High-Low",IF(AND(E645&lt;0,J645&gt;0),"Low-High","Near Mean"))))</x:f>
        <x:v>Low-Low</x:v>
      </x:c>
    </x:row>
    <x:row r="646">
      <x:c r="A646" s="34" t="n">
        <x:f>ROW()-1</x:f>
        <x:v>645</x:v>
      </x:c>
      <x:c r="B646" s="35" t="n">
        <x:f>Data!$AG646</x:f>
        <x:v>10</x:v>
      </x:c>
      <x:c r="C646" s="35" t="n">
        <x:f>Data!$AH646</x:f>
        <x:v>645</x:v>
      </x:c>
      <x:c r="D646" s="35" t="n">
        <x:f>Data!$AI646</x:f>
        <x:v>0</x:v>
      </x:c>
      <x:c r="E646" s="35" t="n">
        <x:f>B646-Results!$B$5</x:f>
        <x:v>-1.9060092449922958</x:v>
      </x:c>
      <x:c r="F646" s="35" t="n">
        <x:f>IF(A646=1,1,IF(A646=Results!$B$4,1,2))</x:f>
        <x:v>2</x:v>
      </x:c>
      <x:c r="G646" s="35" t="n">
        <x:f>IF(A646=1,"",B645)</x:f>
        <x:v>10</x:v>
      </x:c>
      <x:c r="H646" s="35" t="n">
        <x:f>IF(A646=Results!$B$4,"",B647)</x:f>
        <x:v>16</x:v>
      </x:c>
      <x:c r="I646" s="35" t="n">
        <x:f>IF(A646=1,H646,IF(A646=Results!$B$4,G646,AVERAGE(G646,H646)))</x:f>
        <x:v>13</x:v>
      </x:c>
      <x:c r="J646" s="35" t="n">
        <x:f>I646-Results!$B$5</x:f>
        <x:v>1.0939907550077042</x:v>
      </x:c>
      <x:c r="K646" s="35" t="n">
        <x:f>E646*J646</x:f>
        <x:v>-2.085156492980786</x:v>
      </x:c>
      <x:c r="L646" s="35" t="n">
        <x:f>E646^2</x:f>
        <x:v>3.6328712419961016</x:v>
      </x:c>
      <x:c r="M646" s="35" t="n">
        <x:f>IF(Results!$B$8=0,"",K646/(Results!$B$8/Results!$B$4))</x:f>
        <x:v>-0.20009067381121629</x:v>
      </x:c>
      <x:c r="N646" s="16" t="str">
        <x:f>IF(AND(E646&gt;0,J646&gt;0),"High-High",IF(AND(E646&lt;0,J646&lt;0),"Low-Low",IF(AND(E646&gt;0,J646&lt;0),"High-Low",IF(AND(E646&lt;0,J646&gt;0),"Low-High","Near Mean"))))</x:f>
        <x:v>Low-High</x:v>
      </x:c>
    </x:row>
    <x:row r="647">
      <x:c r="A647" s="34" t="n">
        <x:f>ROW()-1</x:f>
        <x:v>646</x:v>
      </x:c>
      <x:c r="B647" s="35" t="n">
        <x:f>Data!$AG647</x:f>
        <x:v>16</x:v>
      </x:c>
      <x:c r="C647" s="35" t="n">
        <x:f>Data!$AH647</x:f>
        <x:v>646</x:v>
      </x:c>
      <x:c r="D647" s="35" t="n">
        <x:f>Data!$AI647</x:f>
        <x:v>0</x:v>
      </x:c>
      <x:c r="E647" s="35" t="n">
        <x:f>B647-Results!$B$5</x:f>
        <x:v>4.093990755007704</x:v>
      </x:c>
      <x:c r="F647" s="35" t="n">
        <x:f>IF(A647=1,1,IF(A647=Results!$B$4,1,2))</x:f>
        <x:v>2</x:v>
      </x:c>
      <x:c r="G647" s="35" t="n">
        <x:f>IF(A647=1,"",B646)</x:f>
        <x:v>10</x:v>
      </x:c>
      <x:c r="H647" s="35" t="n">
        <x:f>IF(A647=Results!$B$4,"",B648)</x:f>
        <x:v>9</x:v>
      </x:c>
      <x:c r="I647" s="35" t="n">
        <x:f>IF(A647=1,H647,IF(A647=Results!$B$4,G647,AVERAGE(G647,H647)))</x:f>
        <x:v>9.5</x:v>
      </x:c>
      <x:c r="J647" s="35" t="n">
        <x:f>I647-Results!$B$5</x:f>
        <x:v>-2.406009244992296</x:v>
      </x:c>
      <x:c r="K647" s="35" t="n">
        <x:f>E647*J647</x:f>
        <x:v>-9.850179605461525</x:v>
      </x:c>
      <x:c r="L647" s="35" t="n">
        <x:f>E647^2</x:f>
        <x:v>16.760760302088553</x:v>
      </x:c>
      <x:c r="M647" s="35" t="n">
        <x:f>IF(Results!$B$8=0,"",K647/(Results!$B$8/Results!$B$4))</x:f>
        <x:v>-0.9452187790475152</x:v>
      </x:c>
      <x:c r="N647" s="16" t="str">
        <x:f>IF(AND(E647&gt;0,J647&gt;0),"High-High",IF(AND(E647&lt;0,J647&lt;0),"Low-Low",IF(AND(E647&gt;0,J647&lt;0),"High-Low",IF(AND(E647&lt;0,J647&gt;0),"Low-High","Near Mean"))))</x:f>
        <x:v>High-Low</x:v>
      </x:c>
    </x:row>
    <x:row r="648">
      <x:c r="A648" s="34" t="n">
        <x:f>ROW()-1</x:f>
        <x:v>647</x:v>
      </x:c>
      <x:c r="B648" s="35" t="n">
        <x:f>Data!$AG648</x:f>
        <x:v>9</x:v>
      </x:c>
      <x:c r="C648" s="35" t="n">
        <x:f>Data!$AH648</x:f>
        <x:v>647</x:v>
      </x:c>
      <x:c r="D648" s="35" t="n">
        <x:f>Data!$AI648</x:f>
        <x:v>0</x:v>
      </x:c>
      <x:c r="E648" s="35" t="n">
        <x:f>B648-Results!$B$5</x:f>
        <x:v>-2.906009244992296</x:v>
      </x:c>
      <x:c r="F648" s="35" t="n">
        <x:f>IF(A648=1,1,IF(A648=Results!$B$4,1,2))</x:f>
        <x:v>2</x:v>
      </x:c>
      <x:c r="G648" s="35" t="n">
        <x:f>IF(A648=1,"",B647)</x:f>
        <x:v>16</x:v>
      </x:c>
      <x:c r="H648" s="35" t="n">
        <x:f>IF(A648=Results!$B$4,"",B649)</x:f>
        <x:v>10</x:v>
      </x:c>
      <x:c r="I648" s="35" t="n">
        <x:f>IF(A648=1,H648,IF(A648=Results!$B$4,G648,AVERAGE(G648,H648)))</x:f>
        <x:v>13</x:v>
      </x:c>
      <x:c r="J648" s="35" t="n">
        <x:f>I648-Results!$B$5</x:f>
        <x:v>1.0939907550077042</x:v>
      </x:c>
      <x:c r="K648" s="35" t="n">
        <x:f>E648*J648</x:f>
        <x:v>-3.17914724798849</x:v>
      </x:c>
      <x:c r="L648" s="35" t="n">
        <x:f>E648^2</x:f>
        <x:v>8.444889731980693</x:v>
      </x:c>
      <x:c r="M648" s="35" t="n">
        <x:f>IF(Results!$B$8=0,"",K648/(Results!$B$8/Results!$B$4))</x:f>
        <x:v>-0.30506953177684226</x:v>
      </x:c>
      <x:c r="N648" s="16" t="str">
        <x:f>IF(AND(E648&gt;0,J648&gt;0),"High-High",IF(AND(E648&lt;0,J648&lt;0),"Low-Low",IF(AND(E648&gt;0,J648&lt;0),"High-Low",IF(AND(E648&lt;0,J648&gt;0),"Low-High","Near Mean"))))</x:f>
        <x:v>Low-High</x:v>
      </x:c>
    </x:row>
    <x:row r="649">
      <x:c r="A649" s="34" t="n">
        <x:f>ROW()-1</x:f>
        <x:v>648</x:v>
      </x:c>
      <x:c r="B649" s="35" t="n">
        <x:f>Data!$AG649</x:f>
        <x:v>10</x:v>
      </x:c>
      <x:c r="C649" s="35" t="n">
        <x:f>Data!$AH649</x:f>
        <x:v>648</x:v>
      </x:c>
      <x:c r="D649" s="35" t="n">
        <x:f>Data!$AI649</x:f>
        <x:v>0</x:v>
      </x:c>
      <x:c r="E649" s="35" t="n">
        <x:f>B649-Results!$B$5</x:f>
        <x:v>-1.9060092449922958</x:v>
      </x:c>
      <x:c r="F649" s="35" t="n">
        <x:f>IF(A649=1,1,IF(A649=Results!$B$4,1,2))</x:f>
        <x:v>2</x:v>
      </x:c>
      <x:c r="G649" s="35" t="n">
        <x:f>IF(A649=1,"",B648)</x:f>
        <x:v>9</x:v>
      </x:c>
      <x:c r="H649" s="35" t="n">
        <x:f>IF(A649=Results!$B$4,"",B650)</x:f>
        <x:v>11</x:v>
      </x:c>
      <x:c r="I649" s="35" t="n">
        <x:f>IF(A649=1,H649,IF(A649=Results!$B$4,G649,AVERAGE(G649,H649)))</x:f>
        <x:v>10</x:v>
      </x:c>
      <x:c r="J649" s="35" t="n">
        <x:f>I649-Results!$B$5</x:f>
        <x:v>-1.9060092449922958</x:v>
      </x:c>
      <x:c r="K649" s="35" t="n">
        <x:f>E649*J649</x:f>
        <x:v>3.6328712419961016</x:v>
      </x:c>
      <x:c r="L649" s="35" t="n">
        <x:f>E649^2</x:f>
        <x:v>3.6328712419961016</x:v>
      </x:c>
      <x:c r="M649" s="35" t="n">
        <x:f>IF(Results!$B$8=0,"",K649/(Results!$B$8/Results!$B$4))</x:f>
        <x:v>0.34860868099221765</x:v>
      </x:c>
      <x:c r="N649" s="16" t="str">
        <x:f>IF(AND(E649&gt;0,J649&gt;0),"High-High",IF(AND(E649&lt;0,J649&lt;0),"Low-Low",IF(AND(E649&gt;0,J649&lt;0),"High-Low",IF(AND(E649&lt;0,J649&gt;0),"Low-High","Near Mean"))))</x:f>
        <x:v>Low-Low</x:v>
      </x:c>
    </x:row>
    <x:row r="650">
      <x:c r="A650" s="34" t="n">
        <x:f>ROW()-1</x:f>
        <x:v>649</x:v>
      </x:c>
      <x:c r="B650" s="35" t="n">
        <x:f>Data!$AG650</x:f>
        <x:v>11</x:v>
      </x:c>
      <x:c r="C650" s="35" t="n">
        <x:f>Data!$AH650</x:f>
        <x:v>649</x:v>
      </x:c>
      <x:c r="D650" s="35" t="n">
        <x:f>Data!$AI650</x:f>
        <x:v>0</x:v>
      </x:c>
      <x:c r="E650" s="35" t="n">
        <x:f>B650-Results!$B$5</x:f>
        <x:v>-0.9060092449922958</x:v>
      </x:c>
      <x:c r="F650" s="35" t="n">
        <x:f>IF(A650=1,1,IF(A650=Results!$B$4,1,2))</x:f>
        <x:v>1</x:v>
      </x:c>
      <x:c r="G650" s="35" t="n">
        <x:f>IF(A650=1,"",B649)</x:f>
        <x:v>10</x:v>
      </x:c>
      <x:c r="H650" s="35" t="str">
        <x:f>IF(A650=Results!$B$4,"",B651)</x:f>
      </x:c>
      <x:c r="I650" s="35" t="n">
        <x:f>IF(A650=1,H650,IF(A650=Results!$B$4,G650,AVERAGE(G650,H650)))</x:f>
        <x:v>10</x:v>
      </x:c>
      <x:c r="J650" s="35" t="n">
        <x:f>I650-Results!$B$5</x:f>
        <x:v>-1.9060092449922958</x:v>
      </x:c>
      <x:c r="K650" s="35" t="n">
        <x:f>E650*J650</x:f>
        <x:v>1.7268619970038057</x:v>
      </x:c>
      <x:c r="L650" s="35" t="n">
        <x:f>E650^2</x:f>
        <x:v>0.82085275201151</x:v>
      </x:c>
      <x:c r="M650" s="35" t="n">
        <x:f>IF(Results!$B$8=0,"",K650/(Results!$B$8/Results!$B$4))</x:f>
        <x:v>0.16570889605773967</x:v>
      </x:c>
      <x:c r="N650" s="16" t="str">
        <x:f>IF(AND(E650&gt;0,J650&gt;0),"High-High",IF(AND(E650&lt;0,J650&lt;0),"Low-Low",IF(AND(E650&gt;0,J650&lt;0),"High-Low",IF(AND(E650&lt;0,J650&gt;0),"Low-High","Near Mean"))))</x:f>
        <x:v>Low-Low</x:v>
      </x:c>
    </x:row>
  </x:sheetData>
  <x:conditionalFormatting sqref="K2:K650">
    <x:cfRule type="colorScale" priority="1">
      <x:colorScale>
        <x:cfvo type="min"/>
        <x:cfvo type="percentile" val="50"/>
        <x:cfvo type="max"/>
        <x:color rgb="FFFCA5A5"/>
        <x:color rgb="FFFEF3C7"/>
        <x:color rgb="FFBBF7D0"/>
      </x:colorScale>
    </x:cfRule>
  </x:conditionalFormatting>
  <x:pageMargins left="0.7" right="0.7" top="0.75" bottom="0.75" header="0.3" footer="0.3"/>
  <x:tableParts count="1">
    <x:tablePart xmlns:r="http://schemas.openxmlformats.org/officeDocument/2006/relationships" r:id="Re07a65c33f5e4bdb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42" hidden="0" customWidth="1"/>
    <x:col min="2" max="2" width="70" hidden="0" customWidth="1"/>
  </x:cols>
  <x:sheetData>
    <x:row r="1">
      <x:c r="A1" s="32" t="str">
        <x:v>Spatial Correlation Results</x:v>
      </x:c>
      <x:c r="B1" s="16" t="str"/>
    </x:row>
    <x:row r="2">
      <x:c r="A2" s="16" t="str"/>
      <x:c r="B2" s="16" t="str"/>
    </x:row>
    <x:row r="3">
      <x:c r="A3" s="22" t="str">
        <x:v>Metric</x:v>
      </x:c>
      <x:c r="B3" s="22" t="str">
        <x:v>Formula / Value</x:v>
      </x:c>
    </x:row>
    <x:row r="4">
      <x:c r="A4" s="16" t="str">
        <x:v>Valid N</x:v>
      </x:c>
      <x:c r="B4" s="35" t="n">
        <x:f>COUNT(Spatial_Worked!B2:B650)</x:f>
        <x:v>649</x:v>
      </x:c>
    </x:row>
    <x:row r="5">
      <x:c r="A5" s="16" t="str">
        <x:v>Mean target</x:v>
      </x:c>
      <x:c r="B5" s="35" t="n">
        <x:f>AVERAGE(Spatial_Worked!B2:B650)</x:f>
        <x:v>11.906009244992296</x:v>
      </x:c>
    </x:row>
    <x:row r="6">
      <x:c r="A6" s="16" t="str">
        <x:v>Standard deviation target</x:v>
      </x:c>
      <x:c r="B6" s="35" t="n">
        <x:f>STDEV.S(Spatial_Worked!B2:B650)</x:f>
        <x:v>3.2306562428048045</x:v>
      </x:c>
    </x:row>
    <x:row r="7">
      <x:c r="A7" s="16" t="str">
        <x:v>SUM centered target × centered spatial lag</x:v>
      </x:c>
      <x:c r="B7" s="35" t="n">
        <x:f>SUM(Spatial_Worked!K2:K650)</x:f>
        <x:v>1285.7195685670267</x:v>
      </x:c>
    </x:row>
    <x:row r="8">
      <x:c r="A8" s="16" t="str">
        <x:v>SUM centered target²</x:v>
      </x:c>
      <x:c r="B8" s="35" t="n">
        <x:f>SUM(Spatial_Worked!L2:L650)</x:f>
        <x:v>6763.266563944529</x:v>
      </x:c>
    </x:row>
    <x:row r="9">
      <x:c r="A9" s="16" t="str">
        <x:v>Moran's I (row-order)</x:v>
      </x:c>
      <x:c r="B9" s="35" t="n">
        <x:f>B7/B8</x:f>
        <x:v>0.19010334080594904</x:v>
      </x:c>
    </x:row>
    <x:row r="10">
      <x:c r="A10" s="16" t="str">
        <x:v>Spatial lag correlation</x:v>
      </x:c>
      <x:c r="B10" s="35" t="n">
        <x:f>CORREL(Spatial_Worked!B2:B650,Spatial_Worked!I2:I650)</x:f>
        <x:v>0.24121020779505487</x:v>
      </x:c>
    </x:row>
    <x:row r="11">
      <x:c r="A11" s="16" t="str">
        <x:v>Expected Moran's I under randomness</x:v>
      </x:c>
      <x:c r="B11" s="35" t="n">
        <x:f>-1/(B4-1)</x:f>
        <x:v>-0.0015432098765432098</x:v>
      </x:c>
    </x:row>
    <x:row r="12">
      <x:c r="A12" s="16" t="str">
        <x:v>Approximate SE (teaching approximation)</x:v>
      </x:c>
      <x:c r="B12" s="35" t="n">
        <x:f>SQRT(1/(B4-1))</x:f>
        <x:v>0.039283710065919304</x:v>
      </x:c>
    </x:row>
    <x:row r="13">
      <x:c r="A13" s="16" t="str">
        <x:v>Approximate z value</x:v>
      </x:c>
      <x:c r="B13" s="35" t="n">
        <x:f>(B9-B11)/B12</x:f>
        <x:v>4.87852472082966</x:v>
      </x:c>
    </x:row>
    <x:row r="14">
      <x:c r="A14" s="16" t="str">
        <x:v>Approximate two-tailed p value</x:v>
      </x:c>
      <x:c r="B14" s="35" t="n">
        <x:f>2*(1-NORM.S.DIST(ABS(B13),TRUE))</x:f>
        <x:v>0.000001068822697014582</x:v>
      </x:c>
    </x:row>
    <x:row r="15">
      <x:c r="A15" s="16" t="str">
        <x:v>Decision at alpha 0.05</x:v>
      </x:c>
      <x:c r="B15" s="16" t="str">
        <x:f>IF(B14&lt;0.05,"Reject randomness: spatial pattern is statistically notable","Fail to reject randomness: spatial pattern is weak/not statistically notable")</x:f>
        <x:v>Reject randomness: spatial pattern is statistically notable</x:v>
      </x:c>
    </x:row>
    <x:row r="16">
      <x:c r="A16" s="16" t="str">
        <x:v>Direction</x:v>
      </x:c>
      <x:c r="B16" s="16" t="str">
        <x:f>IF(B9&gt;0,"Positive spatial clustering",IF(B9&lt;0,"Negative spatial dispersion","No spatial autocorrelation"))</x:f>
        <x:v>Positive spatial clustering</x:v>
      </x:c>
    </x:row>
    <x:row r="17">
      <x:c r="A17" s="16" t="str">
        <x:v>Neighbor rule</x:v>
      </x:c>
      <x:c r="B17" s="16" t="str">
        <x:v>Previous row and next row in pseudo-spatial order</x:v>
      </x:c>
    </x:row>
    <x:row r="18">
      <x:c r="A18" s="16" t="str">
        <x:v>Coordinate note</x:v>
      </x:c>
      <x:c r="B18" s="16" t="str">
        <x:v>Row_Index_Pseudo_X and Pseudo_Y are used because no coordinate columns were found in the uploaded student dataset.</x:v>
      </x:c>
    </x:row>
    <x:row r="19">
      <x:c r="A19" s="16"/>
      <x:c r="B19" s="16"/>
    </x:row>
    <x:row r="20">
      <x:c r="A20" s="16"/>
      <x:c r="B20" s="16"/>
    </x:row>
  </x:sheetData>
  <x:mergeCells>
    <x:mergeCell ref="A1:B1"/>
  </x:mergeCells>
  <x:conditionalFormatting sqref="B9:B10">
    <x:cfRule type="dataBar" priority="1">
      <x:dataBar>
        <x:cfvo type="min"/>
        <x:cfvo type="max"/>
        <x:color rgb="FF0F766E"/>
      </x:dataBar>
      <x:extLst>
        <x:ext xmlns:x14="http://schemas.microsoft.com/office/spreadsheetml/2009/9/main" uri="{B025F937-C7B1-47D3-B67F-A62EFF666E3E}">
          <x14:id>{8C814932-ACB7-512B-3C1E-F3CB06D7C256}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13645a9595f64c28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8C814932-ACB7-512B-3C1E-F3CB06D7C256}">
            <x14:dataBar gradient="1">
              <x14:cfvo type="min"/>
              <x14:cfvo type="max"/>
              <x14:fillColor rgb="FF0F766E"/>
            </x14:dataBar>
          </x14:cfRule>
          <xm:sqref>B9:B10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00" hidden="0" customWidth="1"/>
  </x:cols>
  <x:sheetData>
    <x:row r="1">
      <x:c r="A1" s="32" t="str">
        <x:v>Excel Formula Guide for Spatial Correlation</x:v>
      </x:c>
      <x:c r="B1" s="16"/>
    </x:row>
    <x:row r="2">
      <x:c r="A2" s="16" t="str"/>
      <x:c r="B2" s="16"/>
    </x:row>
    <x:row r="3">
      <x:c r="A3" s="22" t="str">
        <x:v>Step</x:v>
      </x:c>
      <x:c r="B3" s="22" t="str">
        <x:v>Workbook formula / explanation</x:v>
      </x:c>
    </x:row>
    <x:row r="4">
      <x:c r="A4" s="16" t="str">
        <x:v>1. Target</x:v>
      </x:c>
      <x:c r="B4" s="16" t="str">
        <x:v>Target_G3 is linked from Data!AG. The scripts also default to G3 when available.</x:v>
      </x:c>
    </x:row>
    <x:row r="5">
      <x:c r="A5" s="16" t="str">
        <x:v>2. Pseudo coordinates</x:v>
      </x:c>
      <x:c r="B5" s="16" t="str">
        <x:v>Row_Index_Pseudo_X is the row number; Pseudo_Y is 0. This is used only because the supplied dataset has no true spatial coordinates.</x:v>
      </x:c>
    </x:row>
    <x:row r="6">
      <x:c r="A6" s="16" t="str">
        <x:v>3. Spatial lag</x:v>
      </x:c>
      <x:c r="B6" s="16" t="str">
        <x:v>For each row, Spatial_Lag_Target is the average of previous and next target values.</x:v>
      </x:c>
    </x:row>
    <x:row r="7">
      <x:c r="A7" s="16" t="str">
        <x:v>4. Centering</x:v>
      </x:c>
      <x:c r="B7" s="16" t="str">
        <x:v>Centered_Target_z = Target_G3 - mean(Target_G3). Centered_Spatial_Lag = Spatial_Lag_Target - mean(Target_G3).</x:v>
      </x:c>
    </x:row>
    <x:row r="8">
      <x:c r="A8" s="16" t="str">
        <x:v>5. Numerator term</x:v>
      </x:c>
      <x:c r="B8" s="16" t="str">
        <x:v>Moran_Numerator_Term = Centered_Target_z × Centered_Spatial_Lag.</x:v>
      </x:c>
    </x:row>
    <x:row r="9">
      <x:c r="A9" s="16" t="str">
        <x:v>6. Denominator term</x:v>
      </x:c>
      <x:c r="B9" s="16" t="str">
        <x:v>Moran_Denominator_Term = Centered_Target_z².</x:v>
      </x:c>
    </x:row>
    <x:row r="10">
      <x:c r="A10" s="16" t="str">
        <x:v>7. Moran's I</x:v>
      </x:c>
      <x:c r="B10" s="16" t="str">
        <x:v>Moran's I = SUM(Moran_Numerator_Term) / SUM(Moran_Denominator_Term).</x:v>
      </x:c>
    </x:row>
    <x:row r="11">
      <x:c r="A11" s="16" t="str">
        <x:v>8. Spatial lag correlation</x:v>
      </x:c>
      <x:c r="B11" s="16" t="str">
        <x:v>CORREL(Target_G3, Spatial_Lag_Target).</x:v>
      </x:c>
    </x:row>
    <x:row r="12">
      <x:c r="A12" s="16" t="str">
        <x:v>9. Interpretation</x:v>
      </x:c>
      <x:c r="B12" s="16" t="str">
        <x:v>Positive values indicate clustering; negative values indicate dispersion/contrast.</x:v>
      </x:c>
    </x:row>
    <x:row r="13">
      <x:c r="A13" s="16"/>
      <x:c r="B13" s="16"/>
    </x:row>
    <x:row r="14">
      <x:c r="A14" s="16"/>
      <x:c r="B14" s="16"/>
    </x:row>
    <x:row r="15">
      <x:c r="A15" s="16"/>
      <x:c r="B15" s="16"/>
    </x:row>
    <x:row r="16">
      <x:c r="A16" s="16"/>
      <x:c r="B16" s="16"/>
    </x:row>
    <x:row r="17">
      <x:c r="A17" s="16"/>
      <x:c r="B17" s="16"/>
    </x:row>
    <x:row r="18">
      <x:c r="A18" s="16"/>
      <x:c r="B18" s="16"/>
    </x:row>
    <x:row r="19">
      <x:c r="A19" s="16"/>
      <x:c r="B19" s="16"/>
    </x:row>
    <x:row r="20">
      <x:c r="A20" s="16"/>
      <x:c r="B20" s="16"/>
    </x:row>
  </x:sheetData>
  <x:mergeCells>
    <x:mergeCell ref="A1:B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</x:cols>
  <x:sheetData>
    <x:row r="1">
      <x:c r="A1" s="22" t="str">
        <x:v>Row_Number</x:v>
      </x:c>
      <x:c r="B1" s="22" t="str">
        <x:v>Target_G3</x:v>
      </x:c>
      <x:c r="C1" s="22" t="str">
        <x:v>Spatial_Lag_Target</x:v>
      </x:c>
      <x:c r="D1" s="22" t="str">
        <x:v>Local_Moran_Component</x:v>
      </x:c>
    </x:row>
    <x:row r="2">
      <x:c r="A2" t="n">
        <x:f>Spatial_Worked!A2</x:f>
        <x:v>1</x:v>
      </x:c>
      <x:c r="B2" s="28" t="n">
        <x:f>Spatial_Worked!B2</x:f>
        <x:v>11</x:v>
      </x:c>
      <x:c r="C2" s="28" t="n">
        <x:f>Spatial_Worked!I2</x:f>
        <x:v>11</x:v>
      </x:c>
      <x:c r="D2" s="28" t="n">
        <x:f>Spatial_Worked!M2</x:f>
        <x:v>0.0787686587566297</x:v>
      </x:c>
    </x:row>
    <x:row r="3">
      <x:c r="A3" t="n">
        <x:f>Spatial_Worked!A3</x:f>
        <x:v>2</x:v>
      </x:c>
      <x:c r="B3" s="28" t="n">
        <x:f>Spatial_Worked!B3</x:f>
        <x:v>11</x:v>
      </x:c>
      <x:c r="C3" s="28" t="n">
        <x:f>Spatial_Worked!I3</x:f>
        <x:v>11.5</x:v>
      </x:c>
      <x:c r="D3" s="28" t="n">
        <x:f>Spatial_Worked!M3</x:f>
        <x:v>0.0352985401060747</x:v>
      </x:c>
    </x:row>
    <x:row r="4">
      <x:c r="A4" t="n">
        <x:f>Spatial_Worked!A4</x:f>
        <x:v>3</x:v>
      </x:c>
      <x:c r="B4" s="28" t="n">
        <x:f>Spatial_Worked!B4</x:f>
        <x:v>12</x:v>
      </x:c>
      <x:c r="C4" s="28" t="n">
        <x:f>Spatial_Worked!I4</x:f>
        <x:v>12.5</x:v>
      </x:c>
      <x:c r="D4" s="28" t="n">
        <x:f>Spatial_Worked!M4</x:f>
        <x:v>0.0053573869539067205</x:v>
      </x:c>
    </x:row>
    <x:row r="5">
      <x:c r="A5" t="n">
        <x:f>Spatial_Worked!A5</x:f>
        <x:v>4</x:v>
      </x:c>
      <x:c r="B5" s="28" t="n">
        <x:f>Spatial_Worked!B5</x:f>
        <x:v>14</x:v>
      </x:c>
      <x:c r="C5" s="28" t="n">
        <x:f>Spatial_Worked!I5</x:f>
        <x:v>12.5</x:v>
      </x:c>
      <x:c r="D5" s="28" t="n">
        <x:f>Spatial_Worked!M5</x:f>
        <x:v>0.11935555525179072</x:v>
      </x:c>
    </x:row>
    <x:row r="6">
      <x:c r="A6" t="n">
        <x:f>Spatial_Worked!A6</x:f>
        <x:v>5</x:v>
      </x:c>
      <x:c r="B6" s="28" t="n">
        <x:f>Spatial_Worked!B6</x:f>
        <x:v>13</x:v>
      </x:c>
      <x:c r="C6" s="28" t="n">
        <x:f>Spatial_Worked!I6</x:f>
        <x:v>13.5</x:v>
      </x:c>
      <x:c r="D6" s="28" t="n">
        <x:f>Spatial_Worked!M6</x:f>
        <x:v>0.1673353290684747</x:v>
      </x:c>
    </x:row>
    <x:row r="7">
      <x:c r="A7" t="n">
        <x:f>Spatial_Worked!A7</x:f>
        <x:v>6</x:v>
      </x:c>
      <x:c r="B7" s="28" t="n">
        <x:f>Spatial_Worked!B7</x:f>
        <x:v>13</x:v>
      </x:c>
      <x:c r="C7" s="28" t="n">
        <x:f>Spatial_Worked!I7</x:f>
        <x:v>13</x:v>
      </x:c>
      <x:c r="D7" s="28" t="n">
        <x:f>Spatial_Worked!M7</x:f>
        <x:v>0.11484590008566171</x:v>
      </x:c>
    </x:row>
    <x:row r="8">
      <x:c r="A8" t="n">
        <x:f>Spatial_Worked!A8</x:f>
        <x:v>7</x:v>
      </x:c>
      <x:c r="B8" s="28" t="n">
        <x:f>Spatial_Worked!B8</x:f>
        <x:v>13</x:v>
      </x:c>
      <x:c r="C8" s="28" t="n">
        <x:f>Spatial_Worked!I8</x:f>
        <x:v>13</x:v>
      </x:c>
      <x:c r="D8" s="28" t="n">
        <x:f>Spatial_Worked!M8</x:f>
        <x:v>0.11484590008566171</x:v>
      </x:c>
    </x:row>
    <x:row r="9">
      <x:c r="A9" t="n">
        <x:f>Spatial_Worked!A9</x:f>
        <x:v>8</x:v>
      </x:c>
      <x:c r="B9" s="28" t="n">
        <x:f>Spatial_Worked!B9</x:f>
        <x:v>13</x:v>
      </x:c>
      <x:c r="C9" s="28" t="n">
        <x:f>Spatial_Worked!I9</x:f>
        <x:v>15</x:v>
      </x:c>
      <x:c r="D9" s="28" t="n">
        <x:f>Spatial_Worked!M9</x:f>
        <x:v>0.3248036160169137</x:v>
      </x:c>
    </x:row>
    <x:row r="10">
      <x:c r="A10" t="n">
        <x:f>Spatial_Worked!A10</x:f>
        <x:v>9</x:v>
      </x:c>
      <x:c r="B10" s="28" t="n">
        <x:f>Spatial_Worked!B10</x:f>
        <x:v>17</x:v>
      </x:c>
      <x:c r="C10" s="28" t="n">
        <x:f>Spatial_Worked!I10</x:f>
        <x:v>13</x:v>
      </x:c>
      <x:c r="D10" s="28" t="n">
        <x:f>Spatial_Worked!M10</x:f>
        <x:v>0.5347613319481658</x:v>
      </x:c>
    </x:row>
    <x:row r="11">
      <x:c r="A11" t="n">
        <x:f>Spatial_Worked!A11</x:f>
        <x:v>10</x:v>
      </x:c>
      <x:c r="B11" s="28" t="n">
        <x:f>Spatial_Worked!B11</x:f>
        <x:v>13</x:v>
      </x:c>
      <x:c r="C11" s="28" t="n">
        <x:f>Spatial_Worked!I11</x:f>
        <x:v>15.5</x:v>
      </x:c>
      <x:c r="D11" s="28" t="n">
        <x:f>Spatial_Worked!M11</x:f>
        <x:v>0.3772930449997267</x:v>
      </x:c>
    </x:row>
    <x:row r="12">
      <x:c r="A12" t="n">
        <x:f>Spatial_Worked!A12</x:f>
        <x:v>11</x:v>
      </x:c>
      <x:c r="B12" s="28" t="n">
        <x:f>Spatial_Worked!B12</x:f>
        <x:v>14</x:v>
      </x:c>
      <x:c r="C12" s="28" t="n">
        <x:f>Spatial_Worked!I12</x:f>
        <x:v>13</x:v>
      </x:c>
      <x:c r="D12" s="28" t="n">
        <x:f>Spatial_Worked!M12</x:f>
        <x:v>0.2198247580512877</x:v>
      </x:c>
    </x:row>
    <x:row r="13">
      <x:c r="A13" t="n">
        <x:f>Spatial_Worked!A13</x:f>
        <x:v>12</x:v>
      </x:c>
      <x:c r="B13" s="28" t="n">
        <x:f>Spatial_Worked!B13</x:f>
        <x:v>13</x:v>
      </x:c>
      <x:c r="C13" s="28" t="n">
        <x:f>Spatial_Worked!I13</x:f>
        <x:v>13</x:v>
      </x:c>
      <x:c r="D13" s="28" t="n">
        <x:f>Spatial_Worked!M13</x:f>
        <x:v>0.11484590008566171</x:v>
      </x:c>
    </x:row>
    <x:row r="14">
      <x:c r="A14" t="n">
        <x:f>Spatial_Worked!A14</x:f>
        <x:v>13</x:v>
      </x:c>
      <x:c r="B14" s="28" t="n">
        <x:f>Spatial_Worked!B14</x:f>
        <x:v>12</x:v>
      </x:c>
      <x:c r="C14" s="28" t="n">
        <x:f>Spatial_Worked!I14</x:f>
        <x:v>13</x:v>
      </x:c>
      <x:c r="D14" s="28" t="n">
        <x:f>Spatial_Worked!M14</x:f>
        <x:v>0.009867042120035726</x:v>
      </x:c>
    </x:row>
    <x:row r="15">
      <x:c r="A15" t="n">
        <x:f>Spatial_Worked!A15</x:f>
        <x:v>14</x:v>
      </x:c>
      <x:c r="B15" s="28" t="n">
        <x:f>Spatial_Worked!B15</x:f>
        <x:v>13</x:v>
      </x:c>
      <x:c r="C15" s="28" t="n">
        <x:f>Spatial_Worked!I15</x:f>
        <x:v>13.5</x:v>
      </x:c>
      <x:c r="D15" s="28" t="n">
        <x:f>Spatial_Worked!M15</x:f>
        <x:v>0.1673353290684747</x:v>
      </x:c>
    </x:row>
    <x:row r="16">
      <x:c r="A16" t="n">
        <x:f>Spatial_Worked!A16</x:f>
        <x:v>15</x:v>
      </x:c>
      <x:c r="B16" s="28" t="n">
        <x:f>Spatial_Worked!B16</x:f>
        <x:v>15</x:v>
      </x:c>
      <x:c r="C16" s="28" t="n">
        <x:f>Spatial_Worked!I16</x:f>
        <x:v>15</x:v>
      </x:c>
      <x:c r="D16" s="28" t="n">
        <x:f>Spatial_Worked!M16</x:f>
        <x:v>0.9185995224816377</x:v>
      </x:c>
    </x:row>
    <x:row r="17">
      <x:c r="A17" t="n">
        <x:f>Spatial_Worked!A17</x:f>
        <x:v>16</x:v>
      </x:c>
      <x:c r="B17" s="28" t="n">
        <x:f>Spatial_Worked!B17</x:f>
        <x:v>17</x:v>
      </x:c>
      <x:c r="C17" s="28" t="n">
        <x:f>Spatial_Worked!I17</x:f>
        <x:v>14.5</x:v>
      </x:c>
      <x:c r="D17" s="28" t="n">
        <x:f>Spatial_Worked!M17</x:f>
        <x:v>1.2679869046968126</x:v>
      </x:c>
    </x:row>
    <x:row r="18">
      <x:c r="A18" t="n">
        <x:f>Spatial_Worked!A18</x:f>
        <x:v>17</x:v>
      </x:c>
      <x:c r="B18" s="28" t="n">
        <x:f>Spatial_Worked!B18</x:f>
        <x:v>14</x:v>
      </x:c>
      <x:c r="C18" s="28" t="n">
        <x:f>Spatial_Worked!I18</x:f>
        <x:v>15.5</x:v>
      </x:c>
      <x:c r="D18" s="28" t="n">
        <x:f>Spatial_Worked!M18</x:f>
        <x:v>0.7221707720487728</x:v>
      </x:c>
    </x:row>
    <x:row r="19">
      <x:c r="A19" t="n">
        <x:f>Spatial_Worked!A19</x:f>
        <x:v>18</x:v>
      </x:c>
      <x:c r="B19" s="28" t="n">
        <x:f>Spatial_Worked!B19</x:f>
        <x:v>14</x:v>
      </x:c>
      <x:c r="C19" s="28" t="n">
        <x:f>Spatial_Worked!I19</x:f>
        <x:v>10.5</x:v>
      </x:c>
      <x:c r="D19" s="28" t="n">
        <x:f>Spatial_Worked!M19</x:f>
        <x:v>-0.28252125594619726</x:v>
      </x:c>
    </x:row>
    <x:row r="20">
      <x:c r="A20" t="n">
        <x:f>Spatial_Worked!A20</x:f>
        <x:v>19</x:v>
      </x:c>
      <x:c r="B20" s="28" t="n">
        <x:f>Spatial_Worked!B20</x:f>
        <x:v>7</x:v>
      </x:c>
      <x:c r="C20" s="28" t="n">
        <x:f>Spatial_Worked!I20</x:f>
        <x:v>13</x:v>
      </x:c>
      <x:c r="D20" s="28" t="n">
        <x:f>Spatial_Worked!M20</x:f>
        <x:v>-0.5150272477080943</x:v>
      </x:c>
    </x:row>
    <x:row r="21">
      <x:c r="A21" t="n">
        <x:f>Spatial_Worked!A21</x:f>
        <x:v>20</x:v>
      </x:c>
      <x:c r="B21" s="28" t="n">
        <x:f>Spatial_Worked!B21</x:f>
        <x:v>12</x:v>
      </x:c>
      <x:c r="C21" s="28" t="n">
        <x:f>Spatial_Worked!I21</x:f>
        <x:v>10.5</x:v>
      </x:c>
      <x:c r="D21" s="28" t="n">
        <x:f>Spatial_Worked!M21</x:f>
        <x:v>-0.012681233710609295</x:v>
      </x:c>
    </x:row>
    <x:row r="22">
      <x:c r="A22" t="n">
        <x:f>Spatial_Worked!A22</x:f>
        <x:v>21</x:v>
      </x:c>
      <x:c r="B22" s="28" t="n">
        <x:f>Spatial_Worked!B22</x:f>
        <x:v>14</x:v>
      </x:c>
      <x:c r="C22" s="28" t="n">
        <x:f>Spatial_Worked!I22</x:f>
        <x:v>12</x:v>
      </x:c>
      <x:c r="D22" s="28" t="n">
        <x:f>Spatial_Worked!M22</x:f>
        <x:v>0.018886352452293732</x:v>
      </x:c>
    </x:row>
    <x:row r="23">
      <x:c r="A23" t="n">
        <x:f>Spatial_Worked!A23</x:f>
        <x:v>22</x:v>
      </x:c>
      <x:c r="B23" s="28" t="n">
        <x:f>Spatial_Worked!B23</x:f>
        <x:v>12</x:v>
      </x:c>
      <x:c r="C23" s="28" t="n">
        <x:f>Spatial_Worked!I23</x:f>
        <x:v>14</x:v>
      </x:c>
      <x:c r="D23" s="28" t="n">
        <x:f>Spatial_Worked!M23</x:f>
        <x:v>0.018886352452293732</x:v>
      </x:c>
    </x:row>
    <x:row r="24">
      <x:c r="A24" t="n">
        <x:f>Spatial_Worked!A24</x:f>
        <x:v>23</x:v>
      </x:c>
      <x:c r="B24" s="28" t="n">
        <x:f>Spatial_Worked!B24</x:f>
        <x:v>14</x:v>
      </x:c>
      <x:c r="C24" s="28" t="n">
        <x:f>Spatial_Worked!I24</x:f>
        <x:v>11</x:v>
      </x:c>
      <x:c r="D24" s="28" t="n">
        <x:f>Spatial_Worked!M24</x:f>
        <x:v>-0.18205205314670025</x:v>
      </x:c>
    </x:row>
    <x:row r="25">
      <x:c r="A25" t="n">
        <x:f>Spatial_Worked!A25</x:f>
        <x:v>24</x:v>
      </x:c>
      <x:c r="B25" s="28" t="n">
        <x:f>Spatial_Worked!B25</x:f>
        <x:v>10</x:v>
      </x:c>
      <x:c r="C25" s="28" t="n">
        <x:f>Spatial_Worked!I25</x:f>
        <x:v>12</x:v>
      </x:c>
      <x:c r="D25" s="28" t="n">
        <x:f>Spatial_Worked!M25</x:f>
        <x:v>-0.017190888876738298</x:v>
      </x:c>
    </x:row>
    <x:row r="26">
      <x:c r="A26" t="n">
        <x:f>Spatial_Worked!A26</x:f>
        <x:v>25</x:v>
      </x:c>
      <x:c r="B26" s="28" t="n">
        <x:f>Spatial_Worked!B26</x:f>
        <x:v>10</x:v>
      </x:c>
      <x:c r="C26" s="28" t="n">
        <x:f>Spatial_Worked!I26</x:f>
        <x:v>11</x:v>
      </x:c>
      <x:c r="D26" s="28" t="n">
        <x:f>Spatial_Worked!M26</x:f>
        <x:v>0.16570889605773967</x:v>
      </x:c>
    </x:row>
    <x:row r="27">
      <x:c r="A27" t="n">
        <x:f>Spatial_Worked!A27</x:f>
        <x:v>26</x:v>
      </x:c>
      <x:c r="B27" s="28" t="n">
        <x:f>Spatial_Worked!B27</x:f>
        <x:v>12</x:v>
      </x:c>
      <x:c r="C27" s="28" t="n">
        <x:f>Spatial_Worked!I27</x:f>
        <x:v>11</x:v>
      </x:c>
      <x:c r="D27" s="28" t="n">
        <x:f>Spatial_Worked!M27</x:f>
        <x:v>-0.00817157854448029</x:v>
      </x:c>
    </x:row>
    <x:row r="28">
      <x:c r="A28" t="n">
        <x:f>Spatial_Worked!A28</x:f>
        <x:v>27</x:v>
      </x:c>
      <x:c r="B28" s="28" t="n">
        <x:f>Spatial_Worked!B28</x:f>
        <x:v>12</x:v>
      </x:c>
      <x:c r="C28" s="28" t="n">
        <x:f>Spatial_Worked!I28</x:f>
        <x:v>11.5</x:v>
      </x:c>
      <x:c r="D28" s="28" t="n">
        <x:f>Spatial_Worked!M28</x:f>
        <x:v>-0.003661923378351287</x:v>
      </x:c>
    </x:row>
    <x:row r="29">
      <x:c r="A29" t="n">
        <x:f>Spatial_Worked!A29</x:f>
        <x:v>28</x:v>
      </x:c>
      <x:c r="B29" s="28" t="n">
        <x:f>Spatial_Worked!B29</x:f>
        <x:v>11</x:v>
      </x:c>
      <x:c r="C29" s="28" t="n">
        <x:f>Spatial_Worked!I29</x:f>
        <x:v>12.5</x:v>
      </x:c>
      <x:c r="D29" s="28" t="n">
        <x:f>Spatial_Worked!M29</x:f>
        <x:v>-0.05164169719503528</x:v>
      </x:c>
    </x:row>
    <x:row r="30">
      <x:c r="A30" t="n">
        <x:f>Spatial_Worked!A30</x:f>
        <x:v>29</x:v>
      </x:c>
      <x:c r="B30" s="28" t="n">
        <x:f>Spatial_Worked!B30</x:f>
        <x:v>13</x:v>
      </x:c>
      <x:c r="C30" s="28" t="n">
        <x:f>Spatial_Worked!I30</x:f>
        <x:v>11.5</x:v>
      </x:c>
      <x:c r="D30" s="28" t="n">
        <x:f>Spatial_Worked!M30</x:f>
        <x:v>-0.04262238686277727</x:v>
      </x:c>
    </x:row>
    <x:row r="31">
      <x:c r="A31" t="n">
        <x:f>Spatial_Worked!A31</x:f>
        <x:v>30</x:v>
      </x:c>
      <x:c r="B31" s="28" t="n">
        <x:f>Spatial_Worked!B31</x:f>
        <x:v>12</x:v>
      </x:c>
      <x:c r="C31" s="28" t="n">
        <x:f>Spatial_Worked!I31</x:f>
        <x:v>12</x:v>
      </x:c>
      <x:c r="D31" s="28" t="n">
        <x:f>Spatial_Worked!M31</x:f>
        <x:v>0.0008477317877777172</x:v>
      </x:c>
    </x:row>
    <x:row r="32">
      <x:c r="A32" t="n">
        <x:f>Spatial_Worked!A32</x:f>
        <x:v>31</x:v>
      </x:c>
      <x:c r="B32" s="28" t="n">
        <x:f>Spatial_Worked!B32</x:f>
        <x:v>11</x:v>
      </x:c>
      <x:c r="C32" s="28" t="n">
        <x:f>Spatial_Worked!I32</x:f>
        <x:v>13.5</x:v>
      </x:c>
      <x:c r="D32" s="28" t="n">
        <x:f>Spatial_Worked!M32</x:f>
        <x:v>-0.13858193449614528</x:v>
      </x:c>
    </x:row>
    <x:row r="33">
      <x:c r="A33" t="n">
        <x:f>Spatial_Worked!A33</x:f>
        <x:v>32</x:v>
      </x:c>
      <x:c r="B33" s="28" t="n">
        <x:f>Spatial_Worked!B33</x:f>
        <x:v>15</x:v>
      </x:c>
      <x:c r="C33" s="28" t="n">
        <x:f>Spatial_Worked!I33</x:f>
        <x:v>13</x:v>
      </x:c>
      <x:c r="D33" s="28" t="n">
        <x:f>Spatial_Worked!M33</x:f>
        <x:v>0.3248036160169137</x:v>
      </x:c>
    </x:row>
    <x:row r="34">
      <x:c r="A34" t="n">
        <x:f>Spatial_Worked!A34</x:f>
        <x:v>33</x:v>
      </x:c>
      <x:c r="B34" s="28" t="n">
        <x:f>Spatial_Worked!B34</x:f>
        <x:v>15</x:v>
      </x:c>
      <x:c r="C34" s="28" t="n">
        <x:f>Spatial_Worked!I34</x:f>
        <x:v>13.5</x:v>
      </x:c>
      <x:c r="D34" s="28" t="n">
        <x:f>Spatial_Worked!M34</x:f>
        <x:v>0.47325259263309477</x:v>
      </x:c>
    </x:row>
    <x:row r="35">
      <x:c r="A35" t="n">
        <x:f>Spatial_Worked!A35</x:f>
        <x:v>34</x:v>
      </x:c>
      <x:c r="B35" s="28" t="n">
        <x:f>Spatial_Worked!B35</x:f>
        <x:v>12</x:v>
      </x:c>
      <x:c r="C35" s="28" t="n">
        <x:f>Spatial_Worked!I35</x:f>
        <x:v>13.5</x:v>
      </x:c>
      <x:c r="D35" s="28" t="n">
        <x:f>Spatial_Worked!M35</x:f>
        <x:v>0.014376697286164728</x:v>
      </x:c>
    </x:row>
    <x:row r="36">
      <x:c r="A36" t="n">
        <x:f>Spatial_Worked!A36</x:f>
        <x:v>35</x:v>
      </x:c>
      <x:c r="B36" s="28" t="n">
        <x:f>Spatial_Worked!B36</x:f>
        <x:v>12</x:v>
      </x:c>
      <x:c r="C36" s="28" t="n">
        <x:f>Spatial_Worked!I36</x:f>
        <x:v>11.5</x:v>
      </x:c>
      <x:c r="D36" s="28" t="n">
        <x:f>Spatial_Worked!M36</x:f>
        <x:v>-0.003661923378351287</x:v>
      </x:c>
    </x:row>
    <x:row r="37">
      <x:c r="A37" t="n">
        <x:f>Spatial_Worked!A37</x:f>
        <x:v>36</x:v>
      </x:c>
      <x:c r="B37" s="28" t="n">
        <x:f>Spatial_Worked!B37</x:f>
        <x:v>11</x:v>
      </x:c>
      <x:c r="C37" s="28" t="n">
        <x:f>Spatial_Worked!I37</x:f>
        <x:v>13</x:v>
      </x:c>
      <x:c r="D37" s="28" t="n">
        <x:f>Spatial_Worked!M37</x:f>
        <x:v>-0.09511181584559027</x:v>
      </x:c>
    </x:row>
    <x:row r="38">
      <x:c r="A38" t="n">
        <x:f>Spatial_Worked!A38</x:f>
        <x:v>37</x:v>
      </x:c>
      <x:c r="B38" s="28" t="n">
        <x:f>Spatial_Worked!B38</x:f>
        <x:v>14</x:v>
      </x:c>
      <x:c r="C38" s="28" t="n">
        <x:f>Spatial_Worked!I38</x:f>
        <x:v>12</x:v>
      </x:c>
      <x:c r="D38" s="28" t="n">
        <x:f>Spatial_Worked!M38</x:f>
        <x:v>0.018886352452293732</x:v>
      </x:c>
    </x:row>
    <x:row r="39">
      <x:c r="A39" t="n">
        <x:f>Spatial_Worked!A39</x:f>
        <x:v>38</x:v>
      </x:c>
      <x:c r="B39" s="28" t="n">
        <x:f>Spatial_Worked!B39</x:f>
        <x:v>13</x:v>
      </x:c>
      <x:c r="C39" s="28" t="n">
        <x:f>Spatial_Worked!I39</x:f>
        <x:v>13</x:v>
      </x:c>
      <x:c r="D39" s="28" t="n">
        <x:f>Spatial_Worked!M39</x:f>
        <x:v>0.11484590008566171</x:v>
      </x:c>
    </x:row>
    <x:row r="40">
      <x:c r="A40" t="n">
        <x:f>Spatial_Worked!A40</x:f>
        <x:v>39</x:v>
      </x:c>
      <x:c r="B40" s="28" t="n">
        <x:f>Spatial_Worked!B40</x:f>
        <x:v>12</x:v>
      </x:c>
      <x:c r="C40" s="28" t="n">
        <x:f>Spatial_Worked!I40</x:f>
        <x:v>12.5</x:v>
      </x:c>
      <x:c r="D40" s="28" t="n">
        <x:f>Spatial_Worked!M40</x:f>
        <x:v>0.0053573869539067205</x:v>
      </x:c>
    </x:row>
    <x:row r="41">
      <x:c r="A41" t="n">
        <x:f>Spatial_Worked!A41</x:f>
        <x:v>40</x:v>
      </x:c>
      <x:c r="B41" s="28" t="n">
        <x:f>Spatial_Worked!B41</x:f>
        <x:v>12</x:v>
      </x:c>
      <x:c r="C41" s="28" t="n">
        <x:f>Spatial_Worked!I41</x:f>
        <x:v>11</x:v>
      </x:c>
      <x:c r="D41" s="28" t="n">
        <x:f>Spatial_Worked!M41</x:f>
        <x:v>-0.00817157854448029</x:v>
      </x:c>
    </x:row>
    <x:row r="42">
      <x:c r="A42" t="n">
        <x:f>Spatial_Worked!A42</x:f>
        <x:v>41</x:v>
      </x:c>
      <x:c r="B42" s="28" t="n">
        <x:f>Spatial_Worked!B42</x:f>
        <x:v>10</x:v>
      </x:c>
      <x:c r="C42" s="28" t="n">
        <x:f>Spatial_Worked!I42</x:f>
        <x:v>11.5</x:v>
      </x:c>
      <x:c r="D42" s="28" t="n">
        <x:f>Spatial_Worked!M42</x:f>
        <x:v>0.0742590035905007</x:v>
      </x:c>
    </x:row>
    <x:row r="43">
      <x:c r="A43" t="n">
        <x:f>Spatial_Worked!A43</x:f>
        <x:v>42</x:v>
      </x:c>
      <x:c r="B43" s="28" t="n">
        <x:f>Spatial_Worked!B43</x:f>
        <x:v>11</x:v>
      </x:c>
      <x:c r="C43" s="28" t="n">
        <x:f>Spatial_Worked!I43</x:f>
        <x:v>12.5</x:v>
      </x:c>
      <x:c r="D43" s="28" t="n">
        <x:f>Spatial_Worked!M43</x:f>
        <x:v>-0.05164169719503528</x:v>
      </x:c>
    </x:row>
    <x:row r="44">
      <x:c r="A44" t="n">
        <x:f>Spatial_Worked!A44</x:f>
        <x:v>43</x:v>
      </x:c>
      <x:c r="B44" s="28" t="n">
        <x:f>Spatial_Worked!B44</x:f>
        <x:v>15</x:v>
      </x:c>
      <x:c r="C44" s="28" t="n">
        <x:f>Spatial_Worked!I44</x:f>
        <x:v>10.5</x:v>
      </x:c>
      <x:c r="D44" s="28" t="n">
        <x:f>Spatial_Worked!M44</x:f>
        <x:v>-0.4174412670639912</x:v>
      </x:c>
    </x:row>
    <x:row r="45">
      <x:c r="A45" t="n">
        <x:f>Spatial_Worked!A45</x:f>
        <x:v>44</x:v>
      </x:c>
      <x:c r="B45" s="28" t="n">
        <x:f>Spatial_Worked!B45</x:f>
        <x:v>10</x:v>
      </x:c>
      <x:c r="C45" s="28" t="n">
        <x:f>Spatial_Worked!I45</x:f>
        <x:v>13</x:v>
      </x:c>
      <x:c r="D45" s="28" t="n">
        <x:f>Spatial_Worked!M45</x:f>
        <x:v>-0.20009067381121629</x:v>
      </x:c>
    </x:row>
    <x:row r="46">
      <x:c r="A46" t="n">
        <x:f>Spatial_Worked!A46</x:f>
        <x:v>45</x:v>
      </x:c>
      <x:c r="B46" s="28" t="n">
        <x:f>Spatial_Worked!B46</x:f>
        <x:v>11</x:v>
      </x:c>
      <x:c r="C46" s="28" t="n">
        <x:f>Spatial_Worked!I46</x:f>
        <x:v>10.5</x:v>
      </x:c>
      <x:c r="D46" s="28" t="n">
        <x:f>Spatial_Worked!M46</x:f>
        <x:v>0.12223877740718468</x:v>
      </x:c>
    </x:row>
    <x:row r="47">
      <x:c r="A47" t="n">
        <x:f>Spatial_Worked!A47</x:f>
        <x:v>46</x:v>
      </x:c>
      <x:c r="B47" s="28" t="n">
        <x:f>Spatial_Worked!B47</x:f>
        <x:v>11</x:v>
      </x:c>
      <x:c r="C47" s="28" t="n">
        <x:f>Spatial_Worked!I47</x:f>
        <x:v>12</x:v>
      </x:c>
      <x:c r="D47" s="28" t="n">
        <x:f>Spatial_Worked!M47</x:f>
        <x:v>-0.00817157854448029</x:v>
      </x:c>
    </x:row>
    <x:row r="48">
      <x:c r="A48" t="n">
        <x:f>Spatial_Worked!A48</x:f>
        <x:v>47</x:v>
      </x:c>
      <x:c r="B48" s="28" t="n">
        <x:f>Spatial_Worked!B48</x:f>
        <x:v>13</x:v>
      </x:c>
      <x:c r="C48" s="28" t="n">
        <x:f>Spatial_Worked!I48</x:f>
        <x:v>14</x:v>
      </x:c>
      <x:c r="D48" s="28" t="n">
        <x:f>Spatial_Worked!M48</x:f>
        <x:v>0.2198247580512877</x:v>
      </x:c>
    </x:row>
    <x:row r="49">
      <x:c r="A49" t="n">
        <x:f>Spatial_Worked!A49</x:f>
        <x:v>48</x:v>
      </x:c>
      <x:c r="B49" s="28" t="n">
        <x:f>Spatial_Worked!B49</x:f>
        <x:v>17</x:v>
      </x:c>
      <x:c r="C49" s="28" t="n">
        <x:f>Spatial_Worked!I49</x:f>
        <x:v>13</x:v>
      </x:c>
      <x:c r="D49" s="28" t="n">
        <x:f>Spatial_Worked!M49</x:f>
        <x:v>0.5347613319481658</x:v>
      </x:c>
    </x:row>
    <x:row r="50">
      <x:c r="A50" t="n">
        <x:f>Spatial_Worked!A50</x:f>
        <x:v>49</x:v>
      </x:c>
      <x:c r="B50" s="28" t="n">
        <x:f>Spatial_Worked!B50</x:f>
        <x:v>13</x:v>
      </x:c>
      <x:c r="C50" s="28" t="n">
        <x:f>Spatial_Worked!I50</x:f>
        <x:v>14.5</x:v>
      </x:c>
      <x:c r="D50" s="28" t="n">
        <x:f>Spatial_Worked!M50</x:f>
        <x:v>0.2723141870341007</x:v>
      </x:c>
    </x:row>
    <x:row r="51">
      <x:c r="A51" t="n">
        <x:f>Spatial_Worked!A51</x:f>
        <x:v>50</x:v>
      </x:c>
      <x:c r="B51" s="28" t="n">
        <x:f>Spatial_Worked!B51</x:f>
        <x:v>12</x:v>
      </x:c>
      <x:c r="C51" s="28" t="n">
        <x:f>Spatial_Worked!I51</x:f>
        <x:v>13</x:v>
      </x:c>
      <x:c r="D51" s="28" t="n">
        <x:f>Spatial_Worked!M51</x:f>
        <x:v>0.009867042120035726</x:v>
      </x:c>
    </x:row>
    <x:row r="52">
      <x:c r="A52" t="n">
        <x:f>Spatial_Worked!A52</x:f>
        <x:v>51</x:v>
      </x:c>
      <x:c r="B52" s="28" t="n">
        <x:f>Spatial_Worked!B52</x:f>
        <x:v>13</x:v>
      </x:c>
      <x:c r="C52" s="28" t="n">
        <x:f>Spatial_Worked!I52</x:f>
        <x:v>14</x:v>
      </x:c>
      <x:c r="D52" s="28" t="n">
        <x:f>Spatial_Worked!M52</x:f>
        <x:v>0.2198247580512877</x:v>
      </x:c>
    </x:row>
    <x:row r="53">
      <x:c r="A53" t="n">
        <x:f>Spatial_Worked!A53</x:f>
        <x:v>52</x:v>
      </x:c>
      <x:c r="B53" s="28" t="n">
        <x:f>Spatial_Worked!B53</x:f>
        <x:v>16</x:v>
      </x:c>
      <x:c r="C53" s="28" t="n">
        <x:f>Spatial_Worked!I53</x:f>
        <x:v>11</x:v>
      </x:c>
      <x:c r="D53" s="28" t="n">
        <x:f>Spatial_Worked!M53</x:f>
        <x:v>-0.35593252774892026</x:v>
      </x:c>
    </x:row>
    <x:row r="54">
      <x:c r="A54" t="n">
        <x:f>Spatial_Worked!A54</x:f>
        <x:v>53</x:v>
      </x:c>
      <x:c r="B54" s="28" t="n">
        <x:f>Spatial_Worked!B54</x:f>
        <x:v>9</x:v>
      </x:c>
      <x:c r="C54" s="28" t="n">
        <x:f>Spatial_Worked!I54</x:f>
        <x:v>14</x:v>
      </x:c>
      <x:c r="D54" s="28" t="n">
        <x:f>Spatial_Worked!M54</x:f>
        <x:v>-0.5839288643446882</x:v>
      </x:c>
    </x:row>
    <x:row r="55">
      <x:c r="A55" t="n">
        <x:f>Spatial_Worked!A55</x:f>
        <x:v>54</x:v>
      </x:c>
      <x:c r="B55" s="28" t="n">
        <x:f>Spatial_Worked!B55</x:f>
        <x:v>12</x:v>
      </x:c>
      <x:c r="C55" s="28" t="n">
        <x:f>Spatial_Worked!I55</x:f>
        <x:v>11</x:v>
      </x:c>
      <x:c r="D55" s="28" t="n">
        <x:f>Spatial_Worked!M55</x:f>
        <x:v>-0.00817157854448029</x:v>
      </x:c>
    </x:row>
    <x:row r="56">
      <x:c r="A56" t="n">
        <x:f>Spatial_Worked!A56</x:f>
        <x:v>55</x:v>
      </x:c>
      <x:c r="B56" s="28" t="n">
        <x:f>Spatial_Worked!B56</x:f>
        <x:v>13</x:v>
      </x:c>
      <x:c r="C56" s="28" t="n">
        <x:f>Spatial_Worked!I56</x:f>
        <x:v>12</x:v>
      </x:c>
      <x:c r="D56" s="28" t="n">
        <x:f>Spatial_Worked!M56</x:f>
        <x:v>0.009867042120035726</x:v>
      </x:c>
    </x:row>
    <x:row r="57">
      <x:c r="A57" t="n">
        <x:f>Spatial_Worked!A57</x:f>
        <x:v>56</x:v>
      </x:c>
      <x:c r="B57" s="28" t="n">
        <x:f>Spatial_Worked!B57</x:f>
        <x:v>12</x:v>
      </x:c>
      <x:c r="C57" s="28" t="n">
        <x:f>Spatial_Worked!I57</x:f>
        <x:v>14</x:v>
      </x:c>
      <x:c r="D57" s="28" t="n">
        <x:f>Spatial_Worked!M57</x:f>
        <x:v>0.018886352452293732</x:v>
      </x:c>
    </x:row>
    <x:row r="58">
      <x:c r="A58" t="n">
        <x:f>Spatial_Worked!A58</x:f>
        <x:v>57</x:v>
      </x:c>
      <x:c r="B58" s="28" t="n">
        <x:f>Spatial_Worked!B58</x:f>
        <x:v>15</x:v>
      </x:c>
      <x:c r="C58" s="28" t="n">
        <x:f>Spatial_Worked!I58</x:f>
        <x:v>14</x:v>
      </x:c>
      <x:c r="D58" s="28" t="n">
        <x:f>Spatial_Worked!M58</x:f>
        <x:v>0.6217015692492758</x:v>
      </x:c>
    </x:row>
    <x:row r="59">
      <x:c r="A59" t="n">
        <x:f>Spatial_Worked!A59</x:f>
        <x:v>58</x:v>
      </x:c>
      <x:c r="B59" s="28" t="n">
        <x:f>Spatial_Worked!B59</x:f>
        <x:v>16</x:v>
      </x:c>
      <x:c r="C59" s="28" t="n">
        <x:f>Spatial_Worked!I59</x:f>
        <x:v>14.5</x:v>
      </x:c>
      <x:c r="D59" s="28" t="n">
        <x:f>Spatial_Worked!M59</x:f>
        <x:v>1.0190687252811348</x:v>
      </x:c>
    </x:row>
    <x:row r="60">
      <x:c r="A60" t="n">
        <x:f>Spatial_Worked!A60</x:f>
        <x:v>59</x:v>
      </x:c>
      <x:c r="B60" s="28" t="n">
        <x:f>Spatial_Worked!B60</x:f>
        <x:v>14</x:v>
      </x:c>
      <x:c r="C60" s="28" t="n">
        <x:f>Spatial_Worked!I60</x:f>
        <x:v>16</x:v>
      </x:c>
      <x:c r="D60" s="28" t="n">
        <x:f>Spatial_Worked!M60</x:f>
        <x:v>0.8226399748482697</x:v>
      </x:c>
    </x:row>
    <x:row r="61">
      <x:c r="A61" t="n">
        <x:f>Spatial_Worked!A61</x:f>
        <x:v>60</x:v>
      </x:c>
      <x:c r="B61" s="28" t="n">
        <x:f>Spatial_Worked!B61</x:f>
        <x:v>16</x:v>
      </x:c>
      <x:c r="C61" s="28" t="n">
        <x:f>Spatial_Worked!I61</x:f>
        <x:v>15</x:v>
      </x:c>
      <x:c r="D61" s="28" t="n">
        <x:f>Spatial_Worked!M61</x:f>
        <x:v>1.2154974757139996</x:v>
      </x:c>
    </x:row>
    <x:row r="62">
      <x:c r="A62" t="n">
        <x:f>Spatial_Worked!A62</x:f>
        <x:v>61</x:v>
      </x:c>
      <x:c r="B62" s="28" t="n">
        <x:f>Spatial_Worked!B62</x:f>
        <x:v>16</x:v>
      </x:c>
      <x:c r="C62" s="28" t="n">
        <x:f>Spatial_Worked!I62</x:f>
        <x:v>16</x:v>
      </x:c>
      <x:c r="D62" s="28" t="n">
        <x:f>Spatial_Worked!M62</x:f>
        <x:v>1.6083549765797298</x:v>
      </x:c>
    </x:row>
    <x:row r="63">
      <x:c r="A63" t="n">
        <x:f>Spatial_Worked!A63</x:f>
        <x:v>62</x:v>
      </x:c>
      <x:c r="B63" s="28" t="n">
        <x:f>Spatial_Worked!B63</x:f>
        <x:v>16</x:v>
      </x:c>
      <x:c r="C63" s="28" t="n">
        <x:f>Spatial_Worked!I63</x:f>
        <x:v>13</x:v>
      </x:c>
      <x:c r="D63" s="28" t="n">
        <x:f>Spatial_Worked!M63</x:f>
        <x:v>0.42978247398253977</x:v>
      </x:c>
    </x:row>
    <x:row r="64">
      <x:c r="A64" t="n">
        <x:f>Spatial_Worked!A64</x:f>
        <x:v>63</x:v>
      </x:c>
      <x:c r="B64" s="28" t="n">
        <x:f>Spatial_Worked!B64</x:f>
        <x:v>10</x:v>
      </x:c>
      <x:c r="C64" s="28" t="n">
        <x:f>Spatial_Worked!I64</x:f>
        <x:v>14.5</x:v>
      </x:c>
      <x:c r="D64" s="28" t="n">
        <x:f>Spatial_Worked!M64</x:f>
        <x:v>-0.4744403512129332</x:v>
      </x:c>
    </x:row>
    <x:row r="65">
      <x:c r="A65" t="n">
        <x:f>Spatial_Worked!A65</x:f>
        <x:v>64</x:v>
      </x:c>
      <x:c r="B65" s="28" t="n">
        <x:f>Spatial_Worked!B65</x:f>
        <x:v>13</x:v>
      </x:c>
      <x:c r="C65" s="28" t="n">
        <x:f>Spatial_Worked!I65</x:f>
        <x:v>11</x:v>
      </x:c>
      <x:c r="D65" s="28" t="n">
        <x:f>Spatial_Worked!M65</x:f>
        <x:v>-0.09511181584559027</x:v>
      </x:c>
    </x:row>
    <x:row r="66">
      <x:c r="A66" t="n">
        <x:f>Spatial_Worked!A66</x:f>
        <x:v>65</x:v>
      </x:c>
      <x:c r="B66" s="28" t="n">
        <x:f>Spatial_Worked!B66</x:f>
        <x:v>12</x:v>
      </x:c>
      <x:c r="C66" s="28" t="n">
        <x:f>Spatial_Worked!I66</x:f>
        <x:v>14.5</x:v>
      </x:c>
      <x:c r="D66" s="28" t="n">
        <x:f>Spatial_Worked!M66</x:f>
        <x:v>0.023396007618422737</x:v>
      </x:c>
    </x:row>
    <x:row r="67">
      <x:c r="A67" t="n">
        <x:f>Spatial_Worked!A67</x:f>
        <x:v>66</x:v>
      </x:c>
      <x:c r="B67" s="28" t="n">
        <x:f>Spatial_Worked!B67</x:f>
        <x:v>16</x:v>
      </x:c>
      <x:c r="C67" s="28" t="n">
        <x:f>Spatial_Worked!I67</x:f>
        <x:v>12</x:v>
      </x:c>
      <x:c r="D67" s="28" t="n">
        <x:f>Spatial_Worked!M67</x:f>
        <x:v>0.03692497311680975</x:v>
      </x:c>
    </x:row>
    <x:row r="68">
      <x:c r="A68" t="n">
        <x:f>Spatial_Worked!A68</x:f>
        <x:v>67</x:v>
      </x:c>
      <x:c r="B68" s="28" t="n">
        <x:f>Spatial_Worked!B68</x:f>
        <x:v>12</x:v>
      </x:c>
      <x:c r="C68" s="28" t="n">
        <x:f>Spatial_Worked!I68</x:f>
        <x:v>13</x:v>
      </x:c>
      <x:c r="D68" s="28" t="n">
        <x:f>Spatial_Worked!M68</x:f>
        <x:v>0.009867042120035726</x:v>
      </x:c>
    </x:row>
    <x:row r="69">
      <x:c r="A69" t="n">
        <x:f>Spatial_Worked!A69</x:f>
        <x:v>68</x:v>
      </x:c>
      <x:c r="B69" s="28" t="n">
        <x:f>Spatial_Worked!B69</x:f>
        <x:v>10</x:v>
      </x:c>
      <x:c r="C69" s="28" t="n">
        <x:f>Spatial_Worked!I69</x:f>
        <x:v>11.5</x:v>
      </x:c>
      <x:c r="D69" s="28" t="n">
        <x:f>Spatial_Worked!M69</x:f>
        <x:v>0.0742590035905007</x:v>
      </x:c>
    </x:row>
    <x:row r="70">
      <x:c r="A70" t="n">
        <x:f>Spatial_Worked!A70</x:f>
        <x:v>69</x:v>
      </x:c>
      <x:c r="B70" s="28" t="n">
        <x:f>Spatial_Worked!B70</x:f>
        <x:v>11</x:v>
      </x:c>
      <x:c r="C70" s="28" t="n">
        <x:f>Spatial_Worked!I70</x:f>
        <x:v>12.5</x:v>
      </x:c>
      <x:c r="D70" s="28" t="n">
        <x:f>Spatial_Worked!M70</x:f>
        <x:v>-0.05164169719503528</x:v>
      </x:c>
    </x:row>
    <x:row r="71">
      <x:c r="A71" t="n">
        <x:f>Spatial_Worked!A71</x:f>
        <x:v>70</x:v>
      </x:c>
      <x:c r="B71" s="28" t="n">
        <x:f>Spatial_Worked!B71</x:f>
        <x:v>15</x:v>
      </x:c>
      <x:c r="C71" s="28" t="n">
        <x:f>Spatial_Worked!I71</x:f>
        <x:v>11</x:v>
      </x:c>
      <x:c r="D71" s="28" t="n">
        <x:f>Spatial_Worked!M71</x:f>
        <x:v>-0.26899229044781026</x:v>
      </x:c>
    </x:row>
    <x:row r="72">
      <x:c r="A72" t="n">
        <x:f>Spatial_Worked!A72</x:f>
        <x:v>71</x:v>
      </x:c>
      <x:c r="B72" s="28" t="n">
        <x:f>Spatial_Worked!B72</x:f>
        <x:v>11</x:v>
      </x:c>
      <x:c r="C72" s="28" t="n">
        <x:f>Spatial_Worked!I72</x:f>
        <x:v>12.5</x:v>
      </x:c>
      <x:c r="D72" s="28" t="n">
        <x:f>Spatial_Worked!M72</x:f>
        <x:v>-0.05164169719503528</x:v>
      </x:c>
    </x:row>
    <x:row r="73">
      <x:c r="A73" t="n">
        <x:f>Spatial_Worked!A73</x:f>
        <x:v>72</x:v>
      </x:c>
      <x:c r="B73" s="28" t="n">
        <x:f>Spatial_Worked!B73</x:f>
        <x:v>10</x:v>
      </x:c>
      <x:c r="C73" s="28" t="n">
        <x:f>Spatial_Worked!I73</x:f>
        <x:v>11</x:v>
      </x:c>
      <x:c r="D73" s="28" t="n">
        <x:f>Spatial_Worked!M73</x:f>
        <x:v>0.16570889605773967</x:v>
      </x:c>
    </x:row>
    <x:row r="74">
      <x:c r="A74" t="n">
        <x:f>Spatial_Worked!A74</x:f>
        <x:v>73</x:v>
      </x:c>
      <x:c r="B74" s="28" t="n">
        <x:f>Spatial_Worked!B74</x:f>
        <x:v>11</x:v>
      </x:c>
      <x:c r="C74" s="28" t="n">
        <x:f>Spatial_Worked!I74</x:f>
        <x:v>12</x:v>
      </x:c>
      <x:c r="D74" s="28" t="n">
        <x:f>Spatial_Worked!M74</x:f>
        <x:v>-0.00817157854448029</x:v>
      </x:c>
    </x:row>
    <x:row r="75">
      <x:c r="A75" t="n">
        <x:f>Spatial_Worked!A75</x:f>
        <x:v>74</x:v>
      </x:c>
      <x:c r="B75" s="28" t="n">
        <x:f>Spatial_Worked!B75</x:f>
        <x:v>14</x:v>
      </x:c>
      <x:c r="C75" s="28" t="n">
        <x:f>Spatial_Worked!I75</x:f>
        <x:v>11</x:v>
      </x:c>
      <x:c r="D75" s="28" t="n">
        <x:f>Spatial_Worked!M75</x:f>
        <x:v>-0.18205205314670025</x:v>
      </x:c>
    </x:row>
    <x:row r="76">
      <x:c r="A76" t="n">
        <x:f>Spatial_Worked!A76</x:f>
        <x:v>75</x:v>
      </x:c>
      <x:c r="B76" s="28" t="n">
        <x:f>Spatial_Worked!B76</x:f>
        <x:v>11</x:v>
      </x:c>
      <x:c r="C76" s="28" t="n">
        <x:f>Spatial_Worked!I76</x:f>
        <x:v>12.5</x:v>
      </x:c>
      <x:c r="D76" s="28" t="n">
        <x:f>Spatial_Worked!M76</x:f>
        <x:v>-0.05164169719503528</x:v>
      </x:c>
    </x:row>
    <x:row r="77">
      <x:c r="A77" t="n">
        <x:f>Spatial_Worked!A77</x:f>
        <x:v>76</x:v>
      </x:c>
      <x:c r="B77" s="28" t="n">
        <x:f>Spatial_Worked!B77</x:f>
        <x:v>11</x:v>
      </x:c>
      <x:c r="C77" s="28" t="n">
        <x:f>Spatial_Worked!I77</x:f>
        <x:v>11</x:v>
      </x:c>
      <x:c r="D77" s="28" t="n">
        <x:f>Spatial_Worked!M77</x:f>
        <x:v>0.0787686587566297</x:v>
      </x:c>
    </x:row>
    <x:row r="78">
      <x:c r="A78" t="n">
        <x:f>Spatial_Worked!A78</x:f>
        <x:v>77</x:v>
      </x:c>
      <x:c r="B78" s="28" t="n">
        <x:f>Spatial_Worked!B78</x:f>
        <x:v>11</x:v>
      </x:c>
      <x:c r="C78" s="28" t="n">
        <x:f>Spatial_Worked!I78</x:f>
        <x:v>12</x:v>
      </x:c>
      <x:c r="D78" s="28" t="n">
        <x:f>Spatial_Worked!M78</x:f>
        <x:v>-0.00817157854448029</x:v>
      </x:c>
    </x:row>
    <x:row r="79">
      <x:c r="A79" t="n">
        <x:f>Spatial_Worked!A79</x:f>
        <x:v>78</x:v>
      </x:c>
      <x:c r="B79" s="28" t="n">
        <x:f>Spatial_Worked!B79</x:f>
        <x:v>13</x:v>
      </x:c>
      <x:c r="C79" s="28" t="n">
        <x:f>Spatial_Worked!I79</x:f>
        <x:v>10.5</x:v>
      </x:c>
      <x:c r="D79" s="28" t="n">
        <x:f>Spatial_Worked!M79</x:f>
        <x:v>-0.14760124482840328</x:v>
      </x:c>
    </x:row>
    <x:row r="80">
      <x:c r="A80" t="n">
        <x:f>Spatial_Worked!A80</x:f>
        <x:v>79</x:v>
      </x:c>
      <x:c r="B80" s="28" t="n">
        <x:f>Spatial_Worked!B80</x:f>
        <x:v>10</x:v>
      </x:c>
      <x:c r="C80" s="28" t="n">
        <x:f>Spatial_Worked!I80</x:f>
        <x:v>12</x:v>
      </x:c>
      <x:c r="D80" s="28" t="n">
        <x:f>Spatial_Worked!M80</x:f>
        <x:v>-0.017190888876738298</x:v>
      </x:c>
    </x:row>
    <x:row r="81">
      <x:c r="A81" t="n">
        <x:f>Spatial_Worked!A81</x:f>
        <x:v>80</x:v>
      </x:c>
      <x:c r="B81" s="28" t="n">
        <x:f>Spatial_Worked!B81</x:f>
        <x:v>11</x:v>
      </x:c>
      <x:c r="C81" s="28" t="n">
        <x:f>Spatial_Worked!I81</x:f>
        <x:v>11</x:v>
      </x:c>
      <x:c r="D81" s="28" t="n">
        <x:f>Spatial_Worked!M81</x:f>
        <x:v>0.0787686587566297</x:v>
      </x:c>
    </x:row>
    <x:row r="82">
      <x:c r="A82" t="n">
        <x:f>Spatial_Worked!A82</x:f>
        <x:v>81</x:v>
      </x:c>
      <x:c r="B82" s="28" t="n">
        <x:f>Spatial_Worked!B82</x:f>
        <x:v>12</x:v>
      </x:c>
      <x:c r="C82" s="28" t="n">
        <x:f>Spatial_Worked!I82</x:f>
        <x:v>10</x:v>
      </x:c>
      <x:c r="D82" s="28" t="n">
        <x:f>Spatial_Worked!M82</x:f>
        <x:v>-0.017190888876738298</x:v>
      </x:c>
    </x:row>
    <x:row r="83">
      <x:c r="A83" t="n">
        <x:f>Spatial_Worked!A83</x:f>
        <x:v>82</x:v>
      </x:c>
      <x:c r="B83" s="28" t="n">
        <x:f>Spatial_Worked!B83</x:f>
        <x:v>9</x:v>
      </x:c>
      <x:c r="C83" s="28" t="n">
        <x:f>Spatial_Worked!I83</x:f>
        <x:v>11.5</x:v>
      </x:c>
      <x:c r="D83" s="28" t="n">
        <x:f>Spatial_Worked!M83</x:f>
        <x:v>0.11321946707492667</x:v>
      </x:c>
    </x:row>
    <x:row r="84">
      <x:c r="A84" t="n">
        <x:f>Spatial_Worked!A84</x:f>
        <x:v>83</x:v>
      </x:c>
      <x:c r="B84" s="28" t="n">
        <x:f>Spatial_Worked!B84</x:f>
        <x:v>11</x:v>
      </x:c>
      <x:c r="C84" s="28" t="n">
        <x:f>Spatial_Worked!I84</x:f>
        <x:v>11</x:v>
      </x:c>
      <x:c r="D84" s="28" t="n">
        <x:f>Spatial_Worked!M84</x:f>
        <x:v>0.0787686587566297</x:v>
      </x:c>
    </x:row>
    <x:row r="85">
      <x:c r="A85" t="n">
        <x:f>Spatial_Worked!A85</x:f>
        <x:v>84</x:v>
      </x:c>
      <x:c r="B85" s="28" t="n">
        <x:f>Spatial_Worked!B85</x:f>
        <x:v>13</x:v>
      </x:c>
      <x:c r="C85" s="28" t="n">
        <x:f>Spatial_Worked!I85</x:f>
        <x:v>11.5</x:v>
      </x:c>
      <x:c r="D85" s="28" t="n">
        <x:f>Spatial_Worked!M85</x:f>
        <x:v>-0.04262238686277727</x:v>
      </x:c>
    </x:row>
    <x:row r="86">
      <x:c r="A86" t="n">
        <x:f>Spatial_Worked!A86</x:f>
        <x:v>85</x:v>
      </x:c>
      <x:c r="B86" s="28" t="n">
        <x:f>Spatial_Worked!B86</x:f>
        <x:v>12</x:v>
      </x:c>
      <x:c r="C86" s="28" t="n">
        <x:f>Spatial_Worked!I86</x:f>
        <x:v>12.5</x:v>
      </x:c>
      <x:c r="D86" s="28" t="n">
        <x:f>Spatial_Worked!M86</x:f>
        <x:v>0.0053573869539067205</x:v>
      </x:c>
    </x:row>
    <x:row r="87">
      <x:c r="A87" t="n">
        <x:f>Spatial_Worked!A87</x:f>
        <x:v>86</x:v>
      </x:c>
      <x:c r="B87" s="28" t="n">
        <x:f>Spatial_Worked!B87</x:f>
        <x:v>12</x:v>
      </x:c>
      <x:c r="C87" s="28" t="n">
        <x:f>Spatial_Worked!I87</x:f>
        <x:v>11.5</x:v>
      </x:c>
      <x:c r="D87" s="28" t="n">
        <x:f>Spatial_Worked!M87</x:f>
        <x:v>-0.003661923378351287</x:v>
      </x:c>
    </x:row>
    <x:row r="88">
      <x:c r="A88" t="n">
        <x:f>Spatial_Worked!A88</x:f>
        <x:v>87</x:v>
      </x:c>
      <x:c r="B88" s="28" t="n">
        <x:f>Spatial_Worked!B88</x:f>
        <x:v>11</x:v>
      </x:c>
      <x:c r="C88" s="28" t="n">
        <x:f>Spatial_Worked!I88</x:f>
        <x:v>13.5</x:v>
      </x:c>
      <x:c r="D88" s="28" t="n">
        <x:f>Spatial_Worked!M88</x:f>
        <x:v>-0.13858193449614528</x:v>
      </x:c>
    </x:row>
    <x:row r="89">
      <x:c r="A89" t="n">
        <x:f>Spatial_Worked!A89</x:f>
        <x:v>88</x:v>
      </x:c>
      <x:c r="B89" s="28" t="n">
        <x:f>Spatial_Worked!B89</x:f>
        <x:v>15</x:v>
      </x:c>
      <x:c r="C89" s="28" t="n">
        <x:f>Spatial_Worked!I89</x:f>
        <x:v>11</x:v>
      </x:c>
      <x:c r="D89" s="28" t="n">
        <x:f>Spatial_Worked!M89</x:f>
        <x:v>-0.26899229044781026</x:v>
      </x:c>
    </x:row>
    <x:row r="90">
      <x:c r="A90" t="n">
        <x:f>Spatial_Worked!A90</x:f>
        <x:v>89</x:v>
      </x:c>
      <x:c r="B90" s="28" t="n">
        <x:f>Spatial_Worked!B90</x:f>
        <x:v>11</x:v>
      </x:c>
      <x:c r="C90" s="28" t="n">
        <x:f>Spatial_Worked!I90</x:f>
        <x:v>12.5</x:v>
      </x:c>
      <x:c r="D90" s="28" t="n">
        <x:f>Spatial_Worked!M90</x:f>
        <x:v>-0.05164169719503528</x:v>
      </x:c>
    </x:row>
    <x:row r="91">
      <x:c r="A91" t="n">
        <x:f>Spatial_Worked!A91</x:f>
        <x:v>90</x:v>
      </x:c>
      <x:c r="B91" s="28" t="n">
        <x:f>Spatial_Worked!B91</x:f>
        <x:v>10</x:v>
      </x:c>
      <x:c r="C91" s="28" t="n">
        <x:f>Spatial_Worked!I91</x:f>
        <x:v>11</x:v>
      </x:c>
      <x:c r="D91" s="28" t="n">
        <x:f>Spatial_Worked!M91</x:f>
        <x:v>0.16570889605773967</x:v>
      </x:c>
    </x:row>
    <x:row r="92">
      <x:c r="A92" t="n">
        <x:f>Spatial_Worked!A92</x:f>
        <x:v>91</x:v>
      </x:c>
      <x:c r="B92" s="28" t="n">
        <x:f>Spatial_Worked!B92</x:f>
        <x:v>11</x:v>
      </x:c>
      <x:c r="C92" s="28" t="n">
        <x:f>Spatial_Worked!I92</x:f>
        <x:v>11.5</x:v>
      </x:c>
      <x:c r="D92" s="28" t="n">
        <x:f>Spatial_Worked!M92</x:f>
        <x:v>0.0352985401060747</x:v>
      </x:c>
    </x:row>
    <x:row r="93">
      <x:c r="A93" t="n">
        <x:f>Spatial_Worked!A93</x:f>
        <x:v>92</x:v>
      </x:c>
      <x:c r="B93" s="28" t="n">
        <x:f>Spatial_Worked!B93</x:f>
        <x:v>13</x:v>
      </x:c>
      <x:c r="C93" s="28" t="n">
        <x:f>Spatial_Worked!I93</x:f>
        <x:v>11.5</x:v>
      </x:c>
      <x:c r="D93" s="28" t="n">
        <x:f>Spatial_Worked!M93</x:f>
        <x:v>-0.04262238686277727</x:v>
      </x:c>
    </x:row>
    <x:row r="94">
      <x:c r="A94" t="n">
        <x:f>Spatial_Worked!A94</x:f>
        <x:v>93</x:v>
      </x:c>
      <x:c r="B94" s="28" t="n">
        <x:f>Spatial_Worked!B94</x:f>
        <x:v>12</x:v>
      </x:c>
      <x:c r="C94" s="28" t="n">
        <x:f>Spatial_Worked!I94</x:f>
        <x:v>13.5</x:v>
      </x:c>
      <x:c r="D94" s="28" t="n">
        <x:f>Spatial_Worked!M94</x:f>
        <x:v>0.014376697286164728</x:v>
      </x:c>
    </x:row>
    <x:row r="95">
      <x:c r="A95" t="n">
        <x:f>Spatial_Worked!A95</x:f>
        <x:v>94</x:v>
      </x:c>
      <x:c r="B95" s="28" t="n">
        <x:f>Spatial_Worked!B95</x:f>
        <x:v>14</x:v>
      </x:c>
      <x:c r="C95" s="28" t="n">
        <x:f>Spatial_Worked!I95</x:f>
        <x:v>12</x:v>
      </x:c>
      <x:c r="D95" s="28" t="n">
        <x:f>Spatial_Worked!M95</x:f>
        <x:v>0.018886352452293732</x:v>
      </x:c>
    </x:row>
    <x:row r="96">
      <x:c r="A96" t="n">
        <x:f>Spatial_Worked!A96</x:f>
        <x:v>95</x:v>
      </x:c>
      <x:c r="B96" s="28" t="n">
        <x:f>Spatial_Worked!B96</x:f>
        <x:v>12</x:v>
      </x:c>
      <x:c r="C96" s="28" t="n">
        <x:f>Spatial_Worked!I96</x:f>
        <x:v>13.5</x:v>
      </x:c>
      <x:c r="D96" s="28" t="n">
        <x:f>Spatial_Worked!M96</x:f>
        <x:v>0.014376697286164728</x:v>
      </x:c>
    </x:row>
    <x:row r="97">
      <x:c r="A97" t="n">
        <x:f>Spatial_Worked!A97</x:f>
        <x:v>96</x:v>
      </x:c>
      <x:c r="B97" s="28" t="n">
        <x:f>Spatial_Worked!B97</x:f>
        <x:v>13</x:v>
      </x:c>
      <x:c r="C97" s="28" t="n">
        <x:f>Spatial_Worked!I97</x:f>
        <x:v>11.5</x:v>
      </x:c>
      <x:c r="D97" s="28" t="n">
        <x:f>Spatial_Worked!M97</x:f>
        <x:v>-0.04262238686277727</x:v>
      </x:c>
    </x:row>
    <x:row r="98">
      <x:c r="A98" t="n">
        <x:f>Spatial_Worked!A98</x:f>
        <x:v>97</x:v>
      </x:c>
      <x:c r="B98" s="28" t="n">
        <x:f>Spatial_Worked!B98</x:f>
        <x:v>11</x:v>
      </x:c>
      <x:c r="C98" s="28" t="n">
        <x:f>Spatial_Worked!I98</x:f>
        <x:v>12.5</x:v>
      </x:c>
      <x:c r="D98" s="28" t="n">
        <x:f>Spatial_Worked!M98</x:f>
        <x:v>-0.05164169719503528</x:v>
      </x:c>
    </x:row>
    <x:row r="99">
      <x:c r="A99" t="n">
        <x:f>Spatial_Worked!A99</x:f>
        <x:v>98</x:v>
      </x:c>
      <x:c r="B99" s="28" t="n">
        <x:f>Spatial_Worked!B99</x:f>
        <x:v>12</x:v>
      </x:c>
      <x:c r="C99" s="28" t="n">
        <x:f>Spatial_Worked!I99</x:f>
        <x:v>12</x:v>
      </x:c>
      <x:c r="D99" s="28" t="n">
        <x:f>Spatial_Worked!M99</x:f>
        <x:v>0.0008477317877777172</x:v>
      </x:c>
    </x:row>
    <x:row r="100">
      <x:c r="A100" t="n">
        <x:f>Spatial_Worked!A100</x:f>
        <x:v>99</x:v>
      </x:c>
      <x:c r="B100" s="28" t="n">
        <x:f>Spatial_Worked!B100</x:f>
        <x:v>13</x:v>
      </x:c>
      <x:c r="C100" s="28" t="n">
        <x:f>Spatial_Worked!I100</x:f>
        <x:v>12.5</x:v>
      </x:c>
      <x:c r="D100" s="28" t="n">
        <x:f>Spatial_Worked!M100</x:f>
        <x:v>0.062356471102848726</x:v>
      </x:c>
    </x:row>
    <x:row r="101">
      <x:c r="A101" t="n">
        <x:f>Spatial_Worked!A101</x:f>
        <x:v>100</x:v>
      </x:c>
      <x:c r="B101" s="28" t="n">
        <x:f>Spatial_Worked!B101</x:f>
        <x:v>13</x:v>
      </x:c>
      <x:c r="C101" s="28" t="n">
        <x:f>Spatial_Worked!I101</x:f>
        <x:v>10.5</x:v>
      </x:c>
      <x:c r="D101" s="28" t="n">
        <x:f>Spatial_Worked!M101</x:f>
        <x:v>-0.14760124482840328</x:v>
      </x:c>
    </x:row>
    <x:row r="102">
      <x:c r="A102" t="n">
        <x:f>Spatial_Worked!A102</x:f>
        <x:v>101</x:v>
      </x:c>
      <x:c r="B102" s="28" t="n">
        <x:f>Spatial_Worked!B102</x:f>
        <x:v>8</x:v>
      </x:c>
      <x:c r="C102" s="28" t="n">
        <x:f>Spatial_Worked!I102</x:f>
        <x:v>14.5</x:v>
      </x:c>
      <x:c r="D102" s="28" t="n">
        <x:f>Spatial_Worked!M102</x:f>
        <x:v>-0.9722767100442892</x:v>
      </x:c>
    </x:row>
    <x:row r="103">
      <x:c r="A103" t="n">
        <x:f>Spatial_Worked!A103</x:f>
        <x:v>102</x:v>
      </x:c>
      <x:c r="B103" s="28" t="n">
        <x:f>Spatial_Worked!B103</x:f>
        <x:v>16</x:v>
      </x:c>
      <x:c r="C103" s="28" t="n">
        <x:f>Spatial_Worked!I103</x:f>
        <x:v>10</x:v>
      </x:c>
      <x:c r="D103" s="28" t="n">
        <x:f>Spatial_Worked!M103</x:f>
        <x:v>-0.7487900286146502</x:v>
      </x:c>
    </x:row>
    <x:row r="104">
      <x:c r="A104" t="n">
        <x:f>Spatial_Worked!A104</x:f>
        <x:v>103</x:v>
      </x:c>
      <x:c r="B104" s="28" t="n">
        <x:f>Spatial_Worked!B104</x:f>
        <x:v>12</x:v>
      </x:c>
      <x:c r="C104" s="28" t="n">
        <x:f>Spatial_Worked!I104</x:f>
        <x:v>13</x:v>
      </x:c>
      <x:c r="D104" s="28" t="n">
        <x:f>Spatial_Worked!M104</x:f>
        <x:v>0.009867042120035726</x:v>
      </x:c>
    </x:row>
    <x:row r="105">
      <x:c r="A105" t="n">
        <x:f>Spatial_Worked!A105</x:f>
        <x:v>104</x:v>
      </x:c>
      <x:c r="B105" s="28" t="n">
        <x:f>Spatial_Worked!B105</x:f>
        <x:v>10</x:v>
      </x:c>
      <x:c r="C105" s="28" t="n">
        <x:f>Spatial_Worked!I105</x:f>
        <x:v>14</x:v>
      </x:c>
      <x:c r="D105" s="28" t="n">
        <x:f>Spatial_Worked!M105</x:f>
        <x:v>-0.38299045874569426</x:v>
      </x:c>
    </x:row>
    <x:row r="106">
      <x:c r="A106" t="n">
        <x:f>Spatial_Worked!A106</x:f>
        <x:v>105</x:v>
      </x:c>
      <x:c r="B106" s="28" t="n">
        <x:f>Spatial_Worked!B106</x:f>
        <x:v>16</x:v>
      </x:c>
      <x:c r="C106" s="28" t="n">
        <x:f>Spatial_Worked!I106</x:f>
        <x:v>10</x:v>
      </x:c>
      <x:c r="D106" s="28" t="n">
        <x:f>Spatial_Worked!M106</x:f>
        <x:v>-0.7487900286146502</x:v>
      </x:c>
    </x:row>
    <x:row r="107">
      <x:c r="A107" t="n">
        <x:f>Spatial_Worked!A107</x:f>
        <x:v>106</x:v>
      </x:c>
      <x:c r="B107" s="28" t="n">
        <x:f>Spatial_Worked!B107</x:f>
        <x:v>10</x:v>
      </x:c>
      <x:c r="C107" s="28" t="n">
        <x:f>Spatial_Worked!I107</x:f>
        <x:v>13</x:v>
      </x:c>
      <x:c r="D107" s="28" t="n">
        <x:f>Spatial_Worked!M107</x:f>
        <x:v>-0.20009067381121629</x:v>
      </x:c>
    </x:row>
    <x:row r="108">
      <x:c r="A108" t="n">
        <x:f>Spatial_Worked!A108</x:f>
        <x:v>107</x:v>
      </x:c>
      <x:c r="B108" s="28" t="n">
        <x:f>Spatial_Worked!B108</x:f>
        <x:v>10</x:v>
      </x:c>
      <x:c r="C108" s="28" t="n">
        <x:f>Spatial_Worked!I108</x:f>
        <x:v>12</x:v>
      </x:c>
      <x:c r="D108" s="28" t="n">
        <x:f>Spatial_Worked!M108</x:f>
        <x:v>-0.017190888876738298</x:v>
      </x:c>
    </x:row>
    <x:row r="109">
      <x:c r="A109" t="n">
        <x:f>Spatial_Worked!A109</x:f>
        <x:v>108</x:v>
      </x:c>
      <x:c r="B109" s="28" t="n">
        <x:f>Spatial_Worked!B109</x:f>
        <x:v>14</x:v>
      </x:c>
      <x:c r="C109" s="28" t="n">
        <x:f>Spatial_Worked!I109</x:f>
        <x:v>10.5</x:v>
      </x:c>
      <x:c r="D109" s="28" t="n">
        <x:f>Spatial_Worked!M109</x:f>
        <x:v>-0.28252125594619726</x:v>
      </x:c>
    </x:row>
    <x:row r="110">
      <x:c r="A110" t="n">
        <x:f>Spatial_Worked!A110</x:f>
        <x:v>109</x:v>
      </x:c>
      <x:c r="B110" s="28" t="n">
        <x:f>Spatial_Worked!B110</x:f>
        <x:v>11</x:v>
      </x:c>
      <x:c r="C110" s="28" t="n">
        <x:f>Spatial_Worked!I110</x:f>
        <x:v>14</x:v>
      </x:c>
      <x:c r="D110" s="28" t="n">
        <x:f>Spatial_Worked!M110</x:f>
        <x:v>-0.18205205314670025</x:v>
      </x:c>
    </x:row>
    <x:row r="111">
      <x:c r="A111" t="n">
        <x:f>Spatial_Worked!A111</x:f>
        <x:v>110</x:v>
      </x:c>
      <x:c r="B111" s="28" t="n">
        <x:f>Spatial_Worked!B111</x:f>
        <x:v>14</x:v>
      </x:c>
      <x:c r="C111" s="28" t="n">
        <x:f>Spatial_Worked!I111</x:f>
        <x:v>12.5</x:v>
      </x:c>
      <x:c r="D111" s="28" t="n">
        <x:f>Spatial_Worked!M111</x:f>
        <x:v>0.11935555525179072</x:v>
      </x:c>
    </x:row>
    <x:row r="112">
      <x:c r="A112" t="n">
        <x:f>Spatial_Worked!A112</x:f>
        <x:v>111</x:v>
      </x:c>
      <x:c r="B112" s="28" t="n">
        <x:f>Spatial_Worked!B112</x:f>
        <x:v>14</x:v>
      </x:c>
      <x:c r="C112" s="28" t="n">
        <x:f>Spatial_Worked!I112</x:f>
        <x:v>12.5</x:v>
      </x:c>
      <x:c r="D112" s="28" t="n">
        <x:f>Spatial_Worked!M112</x:f>
        <x:v>0.11935555525179072</x:v>
      </x:c>
    </x:row>
    <x:row r="113">
      <x:c r="A113" t="n">
        <x:f>Spatial_Worked!A113</x:f>
        <x:v>112</x:v>
      </x:c>
      <x:c r="B113" s="28" t="n">
        <x:f>Spatial_Worked!B113</x:f>
        <x:v>11</x:v>
      </x:c>
      <x:c r="C113" s="28" t="n">
        <x:f>Spatial_Worked!I113</x:f>
        <x:v>12</x:v>
      </x:c>
      <x:c r="D113" s="28" t="n">
        <x:f>Spatial_Worked!M113</x:f>
        <x:v>-0.00817157854448029</x:v>
      </x:c>
    </x:row>
    <x:row r="114">
      <x:c r="A114" t="n">
        <x:f>Spatial_Worked!A114</x:f>
        <x:v>113</x:v>
      </x:c>
      <x:c r="B114" s="28" t="n">
        <x:f>Spatial_Worked!B114</x:f>
        <x:v>10</x:v>
      </x:c>
      <x:c r="C114" s="28" t="n">
        <x:f>Spatial_Worked!I114</x:f>
        <x:v>14.5</x:v>
      </x:c>
      <x:c r="D114" s="28" t="n">
        <x:f>Spatial_Worked!M114</x:f>
        <x:v>-0.4744403512129332</x:v>
      </x:c>
    </x:row>
    <x:row r="115">
      <x:c r="A115" t="n">
        <x:f>Spatial_Worked!A115</x:f>
        <x:v>114</x:v>
      </x:c>
      <x:c r="B115" s="28" t="n">
        <x:f>Spatial_Worked!B115</x:f>
        <x:v>18</x:v>
      </x:c>
      <x:c r="C115" s="28" t="n">
        <x:f>Spatial_Worked!I115</x:f>
        <x:v>10</x:v>
      </x:c>
      <x:c r="D115" s="28" t="n">
        <x:f>Spatial_Worked!M115</x:f>
        <x:v>-1.1145895984836063</x:v>
      </x:c>
    </x:row>
    <x:row r="116">
      <x:c r="A116" t="n">
        <x:f>Spatial_Worked!A116</x:f>
        <x:v>115</x:v>
      </x:c>
      <x:c r="B116" s="28" t="n">
        <x:f>Spatial_Worked!B116</x:f>
        <x:v>10</x:v>
      </x:c>
      <x:c r="C116" s="28" t="n">
        <x:f>Spatial_Worked!I116</x:f>
        <x:v>16</x:v>
      </x:c>
      <x:c r="D116" s="28" t="n">
        <x:f>Spatial_Worked!M116</x:f>
        <x:v>-0.7487900286146502</x:v>
      </x:c>
    </x:row>
    <x:row r="117">
      <x:c r="A117" t="n">
        <x:f>Spatial_Worked!A117</x:f>
        <x:v>116</x:v>
      </x:c>
      <x:c r="B117" s="28" t="n">
        <x:f>Spatial_Worked!B117</x:f>
        <x:v>14</x:v>
      </x:c>
      <x:c r="C117" s="28" t="n">
        <x:f>Spatial_Worked!I117</x:f>
        <x:v>13</x:v>
      </x:c>
      <x:c r="D117" s="28" t="n">
        <x:f>Spatial_Worked!M117</x:f>
        <x:v>0.2198247580512877</x:v>
      </x:c>
    </x:row>
    <x:row r="118">
      <x:c r="A118" t="n">
        <x:f>Spatial_Worked!A118</x:f>
        <x:v>117</x:v>
      </x:c>
      <x:c r="B118" s="28" t="n">
        <x:f>Spatial_Worked!B118</x:f>
        <x:v>16</x:v>
      </x:c>
      <x:c r="C118" s="28" t="n">
        <x:f>Spatial_Worked!I118</x:f>
        <x:v>14.5</x:v>
      </x:c>
      <x:c r="D118" s="28" t="n">
        <x:f>Spatial_Worked!M118</x:f>
        <x:v>1.0190687252811348</x:v>
      </x:c>
    </x:row>
    <x:row r="119">
      <x:c r="A119" t="n">
        <x:f>Spatial_Worked!A119</x:f>
        <x:v>118</x:v>
      </x:c>
      <x:c r="B119" s="28" t="n">
        <x:f>Spatial_Worked!B119</x:f>
        <x:v>15</x:v>
      </x:c>
      <x:c r="C119" s="28" t="n">
        <x:f>Spatial_Worked!I119</x:f>
        <x:v>13.5</x:v>
      </x:c>
      <x:c r="D119" s="28" t="n">
        <x:f>Spatial_Worked!M119</x:f>
        <x:v>0.47325259263309477</x:v>
      </x:c>
    </x:row>
    <x:row r="120">
      <x:c r="A120" t="n">
        <x:f>Spatial_Worked!A120</x:f>
        <x:v>119</x:v>
      </x:c>
      <x:c r="B120" s="28" t="n">
        <x:f>Spatial_Worked!B120</x:f>
        <x:v>11</x:v>
      </x:c>
      <x:c r="C120" s="28" t="n">
        <x:f>Spatial_Worked!I120</x:f>
        <x:v>14.5</x:v>
      </x:c>
      <x:c r="D120" s="28" t="n">
        <x:f>Spatial_Worked!M120</x:f>
        <x:v>-0.22552217179725526</x:v>
      </x:c>
    </x:row>
    <x:row r="121">
      <x:c r="A121" t="n">
        <x:f>Spatial_Worked!A121</x:f>
        <x:v>120</x:v>
      </x:c>
      <x:c r="B121" s="28" t="n">
        <x:f>Spatial_Worked!B121</x:f>
        <x:v>14</x:v>
      </x:c>
      <x:c r="C121" s="28" t="n">
        <x:f>Spatial_Worked!I121</x:f>
        <x:v>12.5</x:v>
      </x:c>
      <x:c r="D121" s="28" t="n">
        <x:f>Spatial_Worked!M121</x:f>
        <x:v>0.11935555525179072</x:v>
      </x:c>
    </x:row>
    <x:row r="122">
      <x:c r="A122" t="n">
        <x:f>Spatial_Worked!A122</x:f>
        <x:v>121</x:v>
      </x:c>
      <x:c r="B122" s="28" t="n">
        <x:f>Spatial_Worked!B122</x:f>
        <x:v>14</x:v>
      </x:c>
      <x:c r="C122" s="28" t="n">
        <x:f>Spatial_Worked!I122</x:f>
        <x:v>13.5</x:v>
      </x:c>
      <x:c r="D122" s="28" t="n">
        <x:f>Spatial_Worked!M122</x:f>
        <x:v>0.3202939608507847</x:v>
      </x:c>
    </x:row>
    <x:row r="123">
      <x:c r="A123" t="n">
        <x:f>Spatial_Worked!A123</x:f>
        <x:v>122</x:v>
      </x:c>
      <x:c r="B123" s="28" t="n">
        <x:f>Spatial_Worked!B123</x:f>
        <x:v>13</x:v>
      </x:c>
      <x:c r="C123" s="28" t="n">
        <x:f>Spatial_Worked!I123</x:f>
        <x:v>13.5</x:v>
      </x:c>
      <x:c r="D123" s="28" t="n">
        <x:f>Spatial_Worked!M123</x:f>
        <x:v>0.1673353290684747</x:v>
      </x:c>
    </x:row>
    <x:row r="124">
      <x:c r="A124" t="n">
        <x:f>Spatial_Worked!A124</x:f>
        <x:v>123</x:v>
      </x:c>
      <x:c r="B124" s="28" t="n">
        <x:f>Spatial_Worked!B124</x:f>
        <x:v>13</x:v>
      </x:c>
      <x:c r="C124" s="28" t="n">
        <x:f>Spatial_Worked!I124</x:f>
        <x:v>13</x:v>
      </x:c>
      <x:c r="D124" s="28" t="n">
        <x:f>Spatial_Worked!M124</x:f>
        <x:v>0.11484590008566171</x:v>
      </x:c>
    </x:row>
    <x:row r="125">
      <x:c r="A125" t="n">
        <x:f>Spatial_Worked!A125</x:f>
        <x:v>124</x:v>
      </x:c>
      <x:c r="B125" s="28" t="n">
        <x:f>Spatial_Worked!B125</x:f>
        <x:v>13</x:v>
      </x:c>
      <x:c r="C125" s="28" t="n">
        <x:f>Spatial_Worked!I125</x:f>
        <x:v>12</x:v>
      </x:c>
      <x:c r="D125" s="28" t="n">
        <x:f>Spatial_Worked!M125</x:f>
        <x:v>0.009867042120035726</x:v>
      </x:c>
    </x:row>
    <x:row r="126">
      <x:c r="A126" t="n">
        <x:f>Spatial_Worked!A126</x:f>
        <x:v>125</x:v>
      </x:c>
      <x:c r="B126" s="28" t="n">
        <x:f>Spatial_Worked!B126</x:f>
        <x:v>11</x:v>
      </x:c>
      <x:c r="C126" s="28" t="n">
        <x:f>Spatial_Worked!I126</x:f>
        <x:v>11</x:v>
      </x:c>
      <x:c r="D126" s="28" t="n">
        <x:f>Spatial_Worked!M126</x:f>
        <x:v>0.0787686587566297</x:v>
      </x:c>
    </x:row>
    <x:row r="127">
      <x:c r="A127" t="n">
        <x:f>Spatial_Worked!A127</x:f>
        <x:v>126</x:v>
      </x:c>
      <x:c r="B127" s="28" t="n">
        <x:f>Spatial_Worked!B127</x:f>
        <x:v>9</x:v>
      </x:c>
      <x:c r="C127" s="28" t="n">
        <x:f>Spatial_Worked!I127</x:f>
        <x:v>11</x:v>
      </x:c>
      <x:c r="D127" s="28" t="n">
        <x:f>Spatial_Worked!M127</x:f>
        <x:v>0.25264913335884964</x:v>
      </x:c>
    </x:row>
    <x:row r="128">
      <x:c r="A128" t="n">
        <x:f>Spatial_Worked!A128</x:f>
        <x:v>127</x:v>
      </x:c>
      <x:c r="B128" s="28" t="n">
        <x:f>Spatial_Worked!B128</x:f>
        <x:v>11</x:v>
      </x:c>
      <x:c r="C128" s="28" t="n">
        <x:f>Spatial_Worked!I128</x:f>
        <x:v>10</x:v>
      </x:c>
      <x:c r="D128" s="28" t="n">
        <x:f>Spatial_Worked!M128</x:f>
        <x:v>0.16570889605773967</x:v>
      </x:c>
    </x:row>
    <x:row r="129">
      <x:c r="A129" t="n">
        <x:f>Spatial_Worked!A129</x:f>
        <x:v>128</x:v>
      </x:c>
      <x:c r="B129" s="28" t="n">
        <x:f>Spatial_Worked!B129</x:f>
        <x:v>11</x:v>
      </x:c>
      <x:c r="C129" s="28" t="n">
        <x:f>Spatial_Worked!I129</x:f>
        <x:v>13</x:v>
      </x:c>
      <x:c r="D129" s="28" t="n">
        <x:f>Spatial_Worked!M129</x:f>
        <x:v>-0.09511181584559027</x:v>
      </x:c>
    </x:row>
    <x:row r="130">
      <x:c r="A130" t="n">
        <x:f>Spatial_Worked!A130</x:f>
        <x:v>129</x:v>
      </x:c>
      <x:c r="B130" s="28" t="n">
        <x:f>Spatial_Worked!B130</x:f>
        <x:v>15</x:v>
      </x:c>
      <x:c r="C130" s="28" t="n">
        <x:f>Spatial_Worked!I130</x:f>
        <x:v>12</x:v>
      </x:c>
      <x:c r="D130" s="28" t="n">
        <x:f>Spatial_Worked!M130</x:f>
        <x:v>0.02790566278455174</x:v>
      </x:c>
    </x:row>
    <x:row r="131">
      <x:c r="A131" t="n">
        <x:f>Spatial_Worked!A131</x:f>
        <x:v>130</x:v>
      </x:c>
      <x:c r="B131" s="28" t="n">
        <x:f>Spatial_Worked!B131</x:f>
        <x:v>13</x:v>
      </x:c>
      <x:c r="C131" s="28" t="n">
        <x:f>Spatial_Worked!I131</x:f>
        <x:v>13.5</x:v>
      </x:c>
      <x:c r="D131" s="28" t="n">
        <x:f>Spatial_Worked!M131</x:f>
        <x:v>0.1673353290684747</x:v>
      </x:c>
    </x:row>
    <x:row r="132">
      <x:c r="A132" t="n">
        <x:f>Spatial_Worked!A132</x:f>
        <x:v>131</x:v>
      </x:c>
      <x:c r="B132" s="28" t="n">
        <x:f>Spatial_Worked!B132</x:f>
        <x:v>12</x:v>
      </x:c>
      <x:c r="C132" s="28" t="n">
        <x:f>Spatial_Worked!I132</x:f>
        <x:v>10.5</x:v>
      </x:c>
      <x:c r="D132" s="28" t="n">
        <x:f>Spatial_Worked!M132</x:f>
        <x:v>-0.012681233710609295</x:v>
      </x:c>
    </x:row>
    <x:row r="133">
      <x:c r="A133" t="n">
        <x:f>Spatial_Worked!A133</x:f>
        <x:v>132</x:v>
      </x:c>
      <x:c r="B133" s="28" t="n">
        <x:f>Spatial_Worked!B133</x:f>
        <x:v>8</x:v>
      </x:c>
      <x:c r="C133" s="28" t="n">
        <x:f>Spatial_Worked!I133</x:f>
        <x:v>11.5</x:v>
      </x:c>
      <x:c r="D133" s="28" t="n">
        <x:f>Spatial_Worked!M133</x:f>
        <x:v>0.15217993055935267</x:v>
      </x:c>
    </x:row>
    <x:row r="134">
      <x:c r="A134" t="n">
        <x:f>Spatial_Worked!A134</x:f>
        <x:v>133</x:v>
      </x:c>
      <x:c r="B134" s="28" t="n">
        <x:f>Spatial_Worked!B134</x:f>
        <x:v>11</x:v>
      </x:c>
      <x:c r="C134" s="28" t="n">
        <x:f>Spatial_Worked!I134</x:f>
        <x:v>10.5</x:v>
      </x:c>
      <x:c r="D134" s="28" t="n">
        <x:f>Spatial_Worked!M134</x:f>
        <x:v>0.12223877740718468</x:v>
      </x:c>
    </x:row>
    <x:row r="135">
      <x:c r="A135" t="n">
        <x:f>Spatial_Worked!A135</x:f>
        <x:v>134</x:v>
      </x:c>
      <x:c r="B135" s="28" t="n">
        <x:f>Spatial_Worked!B135</x:f>
        <x:v>13</x:v>
      </x:c>
      <x:c r="C135" s="28" t="n">
        <x:f>Spatial_Worked!I135</x:f>
        <x:v>11.5</x:v>
      </x:c>
      <x:c r="D135" s="28" t="n">
        <x:f>Spatial_Worked!M135</x:f>
        <x:v>-0.04262238686277727</x:v>
      </x:c>
    </x:row>
    <x:row r="136">
      <x:c r="A136" t="n">
        <x:f>Spatial_Worked!A136</x:f>
        <x:v>135</x:v>
      </x:c>
      <x:c r="B136" s="28" t="n">
        <x:f>Spatial_Worked!B136</x:f>
        <x:v>12</x:v>
      </x:c>
      <x:c r="C136" s="28" t="n">
        <x:f>Spatial_Worked!I136</x:f>
        <x:v>13.5</x:v>
      </x:c>
      <x:c r="D136" s="28" t="n">
        <x:f>Spatial_Worked!M136</x:f>
        <x:v>0.014376697286164728</x:v>
      </x:c>
    </x:row>
    <x:row r="137">
      <x:c r="A137" t="n">
        <x:f>Spatial_Worked!A137</x:f>
        <x:v>136</x:v>
      </x:c>
      <x:c r="B137" s="28" t="n">
        <x:f>Spatial_Worked!B137</x:f>
        <x:v>14</x:v>
      </x:c>
      <x:c r="C137" s="28" t="n">
        <x:f>Spatial_Worked!I137</x:f>
        <x:v>11.5</x:v>
      </x:c>
      <x:c r="D137" s="28" t="n">
        <x:f>Spatial_Worked!M137</x:f>
        <x:v>-0.08158285034720326</x:v>
      </x:c>
    </x:row>
    <x:row r="138">
      <x:c r="A138" t="n">
        <x:f>Spatial_Worked!A138</x:f>
        <x:v>137</x:v>
      </x:c>
      <x:c r="B138" s="28" t="n">
        <x:f>Spatial_Worked!B138</x:f>
        <x:v>11</x:v>
      </x:c>
      <x:c r="C138" s="28" t="n">
        <x:f>Spatial_Worked!I138</x:f>
        <x:v>12.5</x:v>
      </x:c>
      <x:c r="D138" s="28" t="n">
        <x:f>Spatial_Worked!M138</x:f>
        <x:v>-0.05164169719503528</x:v>
      </x:c>
    </x:row>
    <x:row r="139">
      <x:c r="A139" t="n">
        <x:f>Spatial_Worked!A139</x:f>
        <x:v>138</x:v>
      </x:c>
      <x:c r="B139" s="28" t="n">
        <x:f>Spatial_Worked!B139</x:f>
        <x:v>11</x:v>
      </x:c>
      <x:c r="C139" s="28" t="n">
        <x:f>Spatial_Worked!I139</x:f>
        <x:v>11</x:v>
      </x:c>
      <x:c r="D139" s="28" t="n">
        <x:f>Spatial_Worked!M139</x:f>
        <x:v>0.0787686587566297</x:v>
      </x:c>
    </x:row>
    <x:row r="140">
      <x:c r="A140" t="n">
        <x:f>Spatial_Worked!A140</x:f>
        <x:v>139</x:v>
      </x:c>
      <x:c r="B140" s="28" t="n">
        <x:f>Spatial_Worked!B140</x:f>
        <x:v>11</x:v>
      </x:c>
      <x:c r="C140" s="28" t="n">
        <x:f>Spatial_Worked!I140</x:f>
        <x:v>13</x:v>
      </x:c>
      <x:c r="D140" s="28" t="n">
        <x:f>Spatial_Worked!M140</x:f>
        <x:v>-0.09511181584559027</x:v>
      </x:c>
    </x:row>
    <x:row r="141">
      <x:c r="A141" t="n">
        <x:f>Spatial_Worked!A141</x:f>
        <x:v>140</x:v>
      </x:c>
      <x:c r="B141" s="28" t="n">
        <x:f>Spatial_Worked!B141</x:f>
        <x:v>15</x:v>
      </x:c>
      <x:c r="C141" s="28" t="n">
        <x:f>Spatial_Worked!I141</x:f>
        <x:v>10.5</x:v>
      </x:c>
      <x:c r="D141" s="28" t="n">
        <x:f>Spatial_Worked!M141</x:f>
        <x:v>-0.4174412670639912</x:v>
      </x:c>
    </x:row>
    <x:row r="142">
      <x:c r="A142" t="n">
        <x:f>Spatial_Worked!A142</x:f>
        <x:v>141</x:v>
      </x:c>
      <x:c r="B142" s="28" t="n">
        <x:f>Spatial_Worked!B142</x:f>
        <x:v>10</x:v>
      </x:c>
      <x:c r="C142" s="28" t="n">
        <x:f>Spatial_Worked!I142</x:f>
        <x:v>14</x:v>
      </x:c>
      <x:c r="D142" s="28" t="n">
        <x:f>Spatial_Worked!M142</x:f>
        <x:v>-0.38299045874569426</x:v>
      </x:c>
    </x:row>
    <x:row r="143">
      <x:c r="A143" t="n">
        <x:f>Spatial_Worked!A143</x:f>
        <x:v>142</x:v>
      </x:c>
      <x:c r="B143" s="28" t="n">
        <x:f>Spatial_Worked!B143</x:f>
        <x:v>13</x:v>
      </x:c>
      <x:c r="C143" s="28" t="n">
        <x:f>Spatial_Worked!I143</x:f>
        <x:v>11</x:v>
      </x:c>
      <x:c r="D143" s="28" t="n">
        <x:f>Spatial_Worked!M143</x:f>
        <x:v>-0.09511181584559027</x:v>
      </x:c>
    </x:row>
    <x:row r="144">
      <x:c r="A144" t="n">
        <x:f>Spatial_Worked!A144</x:f>
        <x:v>143</x:v>
      </x:c>
      <x:c r="B144" s="28" t="n">
        <x:f>Spatial_Worked!B144</x:f>
        <x:v>12</x:v>
      </x:c>
      <x:c r="C144" s="28" t="n">
        <x:f>Spatial_Worked!I144</x:f>
        <x:v>12</x:v>
      </x:c>
      <x:c r="D144" s="28" t="n">
        <x:f>Spatial_Worked!M144</x:f>
        <x:v>0.0008477317877777172</x:v>
      </x:c>
    </x:row>
    <x:row r="145">
      <x:c r="A145" t="n">
        <x:f>Spatial_Worked!A145</x:f>
        <x:v>144</x:v>
      </x:c>
      <x:c r="B145" s="28" t="n">
        <x:f>Spatial_Worked!B145</x:f>
        <x:v>11</x:v>
      </x:c>
      <x:c r="C145" s="28" t="n">
        <x:f>Spatial_Worked!I145</x:f>
        <x:v>11.5</x:v>
      </x:c>
      <x:c r="D145" s="28" t="n">
        <x:f>Spatial_Worked!M145</x:f>
        <x:v>0.0352985401060747</x:v>
      </x:c>
    </x:row>
    <x:row r="146">
      <x:c r="A146" t="n">
        <x:f>Spatial_Worked!A146</x:f>
        <x:v>145</x:v>
      </x:c>
      <x:c r="B146" s="28" t="n">
        <x:f>Spatial_Worked!B146</x:f>
        <x:v>11</x:v>
      </x:c>
      <x:c r="C146" s="28" t="n">
        <x:f>Spatial_Worked!I146</x:f>
        <x:v>10.5</x:v>
      </x:c>
      <x:c r="D146" s="28" t="n">
        <x:f>Spatial_Worked!M146</x:f>
        <x:v>0.12223877740718468</x:v>
      </x:c>
    </x:row>
    <x:row r="147">
      <x:c r="A147" t="n">
        <x:f>Spatial_Worked!A147</x:f>
        <x:v>146</x:v>
      </x:c>
      <x:c r="B147" s="28" t="n">
        <x:f>Spatial_Worked!B147</x:f>
        <x:v>10</x:v>
      </x:c>
      <x:c r="C147" s="28" t="n">
        <x:f>Spatial_Worked!I147</x:f>
        <x:v>10.5</x:v>
      </x:c>
      <x:c r="D147" s="28" t="n">
        <x:f>Spatial_Worked!M147</x:f>
        <x:v>0.25715878852497864</x:v>
      </x:c>
    </x:row>
    <x:row r="148">
      <x:c r="A148" t="n">
        <x:f>Spatial_Worked!A148</x:f>
        <x:v>147</x:v>
      </x:c>
      <x:c r="B148" s="28" t="n">
        <x:f>Spatial_Worked!B148</x:f>
        <x:v>10</x:v>
      </x:c>
      <x:c r="C148" s="28" t="n">
        <x:f>Spatial_Worked!I148</x:f>
        <x:v>12</x:v>
      </x:c>
      <x:c r="D148" s="28" t="n">
        <x:f>Spatial_Worked!M148</x:f>
        <x:v>-0.017190888876738298</x:v>
      </x:c>
    </x:row>
    <x:row r="149">
      <x:c r="A149" t="n">
        <x:f>Spatial_Worked!A149</x:f>
        <x:v>148</x:v>
      </x:c>
      <x:c r="B149" s="28" t="n">
        <x:f>Spatial_Worked!B149</x:f>
        <x:v>14</x:v>
      </x:c>
      <x:c r="C149" s="28" t="n">
        <x:f>Spatial_Worked!I149</x:f>
        <x:v>9.5</x:v>
      </x:c>
      <x:c r="D149" s="28" t="n">
        <x:f>Spatial_Worked!M149</x:f>
        <x:v>-0.4834596615451912</x:v>
      </x:c>
    </x:row>
    <x:row r="150">
      <x:c r="A150" t="n">
        <x:f>Spatial_Worked!A150</x:f>
        <x:v>149</x:v>
      </x:c>
      <x:c r="B150" s="28" t="n">
        <x:f>Spatial_Worked!B150</x:f>
        <x:v>9</x:v>
      </x:c>
      <x:c r="C150" s="28" t="n">
        <x:f>Spatial_Worked!I150</x:f>
        <x:v>12.5</x:v>
      </x:c>
      <x:c r="D150" s="28" t="n">
        <x:f>Spatial_Worked!M150</x:f>
        <x:v>-0.16563986549291929</x:v>
      </x:c>
    </x:row>
    <x:row r="151">
      <x:c r="A151" t="n">
        <x:f>Spatial_Worked!A151</x:f>
        <x:v>150</x:v>
      </x:c>
      <x:c r="B151" s="28" t="n">
        <x:f>Spatial_Worked!B151</x:f>
        <x:v>11</x:v>
      </x:c>
      <x:c r="C151" s="28" t="n">
        <x:f>Spatial_Worked!I151</x:f>
        <x:v>9</x:v>
      </x:c>
      <x:c r="D151" s="28" t="n">
        <x:f>Spatial_Worked!M151</x:f>
        <x:v>0.25264913335884964</x:v>
      </x:c>
    </x:row>
    <x:row r="152">
      <x:c r="A152" t="n">
        <x:f>Spatial_Worked!A152</x:f>
        <x:v>151</x:v>
      </x:c>
      <x:c r="B152" s="28" t="n">
        <x:f>Spatial_Worked!B152</x:f>
        <x:v>9</x:v>
      </x:c>
      <x:c r="C152" s="28" t="n">
        <x:f>Spatial_Worked!I152</x:f>
        <x:v>12</x:v>
      </x:c>
      <x:c r="D152" s="28" t="n">
        <x:f>Spatial_Worked!M152</x:f>
        <x:v>-0.026210199208996303</x:v>
      </x:c>
    </x:row>
    <x:row r="153">
      <x:c r="A153" t="n">
        <x:f>Spatial_Worked!A153</x:f>
        <x:v>152</x:v>
      </x:c>
      <x:c r="B153" s="28" t="n">
        <x:f>Spatial_Worked!B153</x:f>
        <x:v>13</x:v>
      </x:c>
      <x:c r="C153" s="28" t="n">
        <x:f>Spatial_Worked!I153</x:f>
        <x:v>10</x:v>
      </x:c>
      <x:c r="D153" s="28" t="n">
        <x:f>Spatial_Worked!M153</x:f>
        <x:v>-0.20009067381121629</x:v>
      </x:c>
    </x:row>
    <x:row r="154">
      <x:c r="A154" t="n">
        <x:f>Spatial_Worked!A154</x:f>
        <x:v>153</x:v>
      </x:c>
      <x:c r="B154" s="28" t="n">
        <x:f>Spatial_Worked!B154</x:f>
        <x:v>11</x:v>
      </x:c>
      <x:c r="C154" s="28" t="n">
        <x:f>Spatial_Worked!I154</x:f>
        <x:v>13</x:v>
      </x:c>
      <x:c r="D154" s="28" t="n">
        <x:f>Spatial_Worked!M154</x:f>
        <x:v>-0.09511181584559027</x:v>
      </x:c>
    </x:row>
    <x:row r="155">
      <x:c r="A155" t="n">
        <x:f>Spatial_Worked!A155</x:f>
        <x:v>154</x:v>
      </x:c>
      <x:c r="B155" s="28" t="n">
        <x:f>Spatial_Worked!B155</x:f>
        <x:v>13</x:v>
      </x:c>
      <x:c r="C155" s="28" t="n">
        <x:f>Spatial_Worked!I155</x:f>
        <x:v>11</x:v>
      </x:c>
      <x:c r="D155" s="28" t="n">
        <x:f>Spatial_Worked!M155</x:f>
        <x:v>-0.09511181584559027</x:v>
      </x:c>
    </x:row>
    <x:row r="156">
      <x:c r="A156" t="n">
        <x:f>Spatial_Worked!A156</x:f>
        <x:v>155</x:v>
      </x:c>
      <x:c r="B156" s="28" t="n">
        <x:f>Spatial_Worked!B156</x:f>
        <x:v>11</x:v>
      </x:c>
      <x:c r="C156" s="28" t="n">
        <x:f>Spatial_Worked!I156</x:f>
        <x:v>9.5</x:v>
      </x:c>
      <x:c r="D156" s="28" t="n">
        <x:f>Spatial_Worked!M156</x:f>
        <x:v>0.20917901470829467</x:v>
      </x:c>
    </x:row>
    <x:row r="157">
      <x:c r="A157" t="n">
        <x:f>Spatial_Worked!A157</x:f>
        <x:v>156</x:v>
      </x:c>
      <x:c r="B157" s="28" t="n">
        <x:f>Spatial_Worked!B157</x:f>
        <x:v>6</x:v>
      </x:c>
      <x:c r="C157" s="28" t="n">
        <x:f>Spatial_Worked!I157</x:f>
        <x:v>11.5</x:v>
      </x:c>
      <x:c r="D157" s="28" t="n">
        <x:f>Spatial_Worked!M157</x:f>
        <x:v>0.23010085752820464</x:v>
      </x:c>
    </x:row>
    <x:row r="158">
      <x:c r="A158" t="n">
        <x:f>Spatial_Worked!A158</x:f>
        <x:v>157</x:v>
      </x:c>
      <x:c r="B158" s="28" t="n">
        <x:f>Spatial_Worked!B158</x:f>
        <x:v>12</x:v>
      </x:c>
      <x:c r="C158" s="28" t="n">
        <x:f>Spatial_Worked!I158</x:f>
        <x:v>8</x:v>
      </x:c>
      <x:c r="D158" s="28" t="n">
        <x:f>Spatial_Worked!M158</x:f>
        <x:v>-0.03522950954125431</x:v>
      </x:c>
    </x:row>
    <x:row r="159">
      <x:c r="A159" t="n">
        <x:f>Spatial_Worked!A159</x:f>
        <x:v>158</x:v>
      </x:c>
      <x:c r="B159" s="28" t="n">
        <x:f>Spatial_Worked!B159</x:f>
        <x:v>10</x:v>
      </x:c>
      <x:c r="C159" s="28" t="n">
        <x:f>Spatial_Worked!I159</x:f>
        <x:v>11.5</x:v>
      </x:c>
      <x:c r="D159" s="28" t="n">
        <x:f>Spatial_Worked!M159</x:f>
        <x:v>0.0742590035905007</x:v>
      </x:c>
    </x:row>
    <x:row r="160">
      <x:c r="A160" t="n">
        <x:f>Spatial_Worked!A160</x:f>
        <x:v>159</x:v>
      </x:c>
      <x:c r="B160" s="28" t="n">
        <x:f>Spatial_Worked!B160</x:f>
        <x:v>11</x:v>
      </x:c>
      <x:c r="C160" s="28" t="n">
        <x:f>Spatial_Worked!I160</x:f>
        <x:v>11.5</x:v>
      </x:c>
      <x:c r="D160" s="28" t="n">
        <x:f>Spatial_Worked!M160</x:f>
        <x:v>0.0352985401060747</x:v>
      </x:c>
    </x:row>
    <x:row r="161">
      <x:c r="A161" t="n">
        <x:f>Spatial_Worked!A161</x:f>
        <x:v>160</x:v>
      </x:c>
      <x:c r="B161" s="28" t="n">
        <x:f>Spatial_Worked!B161</x:f>
        <x:v>13</x:v>
      </x:c>
      <x:c r="C161" s="28" t="n">
        <x:f>Spatial_Worked!I161</x:f>
        <x:v>11</x:v>
      </x:c>
      <x:c r="D161" s="28" t="n">
        <x:f>Spatial_Worked!M161</x:f>
        <x:v>-0.09511181584559027</x:v>
      </x:c>
    </x:row>
    <x:row r="162">
      <x:c r="A162" t="n">
        <x:f>Spatial_Worked!A162</x:f>
        <x:v>161</x:v>
      </x:c>
      <x:c r="B162" s="28" t="n">
        <x:f>Spatial_Worked!B162</x:f>
        <x:v>11</x:v>
      </x:c>
      <x:c r="C162" s="28" t="n">
        <x:f>Spatial_Worked!I162</x:f>
        <x:v>10.5</x:v>
      </x:c>
      <x:c r="D162" s="28" t="n">
        <x:f>Spatial_Worked!M162</x:f>
        <x:v>0.12223877740718468</x:v>
      </x:c>
    </x:row>
    <x:row r="163">
      <x:c r="A163" t="n">
        <x:f>Spatial_Worked!A163</x:f>
        <x:v>162</x:v>
      </x:c>
      <x:c r="B163" s="28" t="n">
        <x:f>Spatial_Worked!B163</x:f>
        <x:v>8</x:v>
      </x:c>
      <x:c r="C163" s="28" t="n">
        <x:f>Spatial_Worked!I163</x:f>
        <x:v>11</x:v>
      </x:c>
      <x:c r="D163" s="28" t="n">
        <x:f>Spatial_Worked!M163</x:f>
        <x:v>0.33958937065995964</x:v>
      </x:c>
    </x:row>
    <x:row r="164">
      <x:c r="A164" t="n">
        <x:f>Spatial_Worked!A164</x:f>
        <x:v>163</x:v>
      </x:c>
      <x:c r="B164" s="28" t="n">
        <x:f>Spatial_Worked!B164</x:f>
        <x:v>11</x:v>
      </x:c>
      <x:c r="C164" s="28" t="n">
        <x:f>Spatial_Worked!I164</x:f>
        <x:v>4</x:v>
      </x:c>
      <x:c r="D164" s="28" t="n">
        <x:f>Spatial_Worked!M164</x:f>
        <x:v>0.6873503198643997</x:v>
      </x:c>
    </x:row>
    <x:row r="165">
      <x:c r="A165" t="n">
        <x:f>Spatial_Worked!A165</x:f>
        <x:v>164</x:v>
      </x:c>
      <x:c r="B165" s="28" t="n">
        <x:f>Spatial_Worked!B165</x:f>
        <x:v>0</x:v>
      </x:c>
      <x:c r="C165" s="28" t="n">
        <x:f>Spatial_Worked!I165</x:f>
        <x:v>10.5</x:v>
      </x:c>
      <x:c r="D165" s="28" t="n">
        <x:f>Spatial_Worked!M165</x:f>
        <x:v>1.6063588997029186</x:v>
      </x:c>
    </x:row>
    <x:row r="166">
      <x:c r="A166" t="n">
        <x:f>Spatial_Worked!A166</x:f>
        <x:v>165</x:v>
      </x:c>
      <x:c r="B166" s="28" t="n">
        <x:f>Spatial_Worked!B166</x:f>
        <x:v>10</x:v>
      </x:c>
      <x:c r="C166" s="28" t="n">
        <x:f>Spatial_Worked!I166</x:f>
        <x:v>6.5</x:v>
      </x:c>
      <x:c r="D166" s="28" t="n">
        <x:f>Spatial_Worked!M166</x:f>
        <x:v>0.9887579282628906</x:v>
      </x:c>
    </x:row>
    <x:row r="167">
      <x:c r="A167" t="n">
        <x:f>Spatial_Worked!A167</x:f>
        <x:v>166</x:v>
      </x:c>
      <x:c r="B167" s="28" t="n">
        <x:f>Spatial_Worked!B167</x:f>
        <x:v>13</x:v>
      </x:c>
      <x:c r="C167" s="28" t="n">
        <x:f>Spatial_Worked!I167</x:f>
        <x:v>10.5</x:v>
      </x:c>
      <x:c r="D167" s="28" t="n">
        <x:f>Spatial_Worked!M167</x:f>
        <x:v>-0.14760124482840328</x:v>
      </x:c>
    </x:row>
    <x:row r="168">
      <x:c r="A168" t="n">
        <x:f>Spatial_Worked!A168</x:f>
        <x:v>167</x:v>
      </x:c>
      <x:c r="B168" s="28" t="n">
        <x:f>Spatial_Worked!B168</x:f>
        <x:v>11</x:v>
      </x:c>
      <x:c r="C168" s="28" t="n">
        <x:f>Spatial_Worked!I168</x:f>
        <x:v>13</x:v>
      </x:c>
      <x:c r="D168" s="28" t="n">
        <x:f>Spatial_Worked!M168</x:f>
        <x:v>-0.09511181584559027</x:v>
      </x:c>
    </x:row>
    <x:row r="169">
      <x:c r="A169" t="n">
        <x:f>Spatial_Worked!A169</x:f>
        <x:v>168</x:v>
      </x:c>
      <x:c r="B169" s="28" t="n">
        <x:f>Spatial_Worked!B169</x:f>
        <x:v>13</x:v>
      </x:c>
      <x:c r="C169" s="28" t="n">
        <x:f>Spatial_Worked!I169</x:f>
        <x:v>9.5</x:v>
      </x:c>
      <x:c r="D169" s="28" t="n">
        <x:f>Spatial_Worked!M169</x:f>
        <x:v>-0.25258010279402926</x:v>
      </x:c>
    </x:row>
    <x:row r="170">
      <x:c r="A170" t="n">
        <x:f>Spatial_Worked!A170</x:f>
        <x:v>169</x:v>
      </x:c>
      <x:c r="B170" s="28" t="n">
        <x:f>Spatial_Worked!B170</x:f>
        <x:v>8</x:v>
      </x:c>
      <x:c r="C170" s="28" t="n">
        <x:f>Spatial_Worked!I170</x:f>
        <x:v>11.5</x:v>
      </x:c>
      <x:c r="D170" s="28" t="n">
        <x:f>Spatial_Worked!M170</x:f>
        <x:v>0.15217993055935267</x:v>
      </x:c>
    </x:row>
    <x:row r="171">
      <x:c r="A171" t="n">
        <x:f>Spatial_Worked!A171</x:f>
        <x:v>170</x:v>
      </x:c>
      <x:c r="B171" s="28" t="n">
        <x:f>Spatial_Worked!B171</x:f>
        <x:v>10</x:v>
      </x:c>
      <x:c r="C171" s="28" t="n">
        <x:f>Spatial_Worked!I171</x:f>
        <x:v>9.5</x:v>
      </x:c>
      <x:c r="D171" s="28" t="n">
        <x:f>Spatial_Worked!M171</x:f>
        <x:v>0.44005857345945665</x:v>
      </x:c>
    </x:row>
    <x:row r="172">
      <x:c r="A172" t="n">
        <x:f>Spatial_Worked!A172</x:f>
        <x:v>171</x:v>
      </x:c>
      <x:c r="B172" s="28" t="n">
        <x:f>Spatial_Worked!B172</x:f>
        <x:v>11</x:v>
      </x:c>
      <x:c r="C172" s="28" t="n">
        <x:f>Spatial_Worked!I172</x:f>
        <x:v>10.5</x:v>
      </x:c>
      <x:c r="D172" s="28" t="n">
        <x:f>Spatial_Worked!M172</x:f>
        <x:v>0.12223877740718468</x:v>
      </x:c>
    </x:row>
    <x:row r="173">
      <x:c r="A173" t="n">
        <x:f>Spatial_Worked!A173</x:f>
        <x:v>172</x:v>
      </x:c>
      <x:c r="B173" s="28" t="n">
        <x:f>Spatial_Worked!B173</x:f>
        <x:v>11</x:v>
      </x:c>
      <x:c r="C173" s="28" t="n">
        <x:f>Spatial_Worked!I173</x:f>
        <x:v>6</x:v>
      </x:c>
      <x:c r="D173" s="28" t="n">
        <x:f>Spatial_Worked!M173</x:f>
        <x:v>0.5134698452621796</x:v>
      </x:c>
    </x:row>
    <x:row r="174">
      <x:c r="A174" t="n">
        <x:f>Spatial_Worked!A174</x:f>
        <x:v>173</x:v>
      </x:c>
      <x:c r="B174" s="28" t="n">
        <x:f>Spatial_Worked!B174</x:f>
        <x:v>1</x:v>
      </x:c>
      <x:c r="C174" s="28" t="n">
        <x:f>Spatial_Worked!I174</x:f>
        <x:v>10.5</x:v>
      </x:c>
      <x:c r="D174" s="28" t="n">
        <x:f>Spatial_Worked!M174</x:f>
        <x:v>1.4714388885851246</x:v>
      </x:c>
    </x:row>
    <x:row r="175">
      <x:c r="A175" t="n">
        <x:f>Spatial_Worked!A175</x:f>
        <x:v>174</x:v>
      </x:c>
      <x:c r="B175" s="28" t="n">
        <x:f>Spatial_Worked!B175</x:f>
        <x:v>10</x:v>
      </x:c>
      <x:c r="C175" s="28" t="n">
        <x:f>Spatial_Worked!I175</x:f>
        <x:v>5</x:v>
      </x:c>
      <x:c r="D175" s="28" t="n">
        <x:f>Spatial_Worked!M175</x:f>
        <x:v>1.2631076056646076</x:v>
      </x:c>
    </x:row>
    <x:row r="176">
      <x:c r="A176" t="n">
        <x:f>Spatial_Worked!A176</x:f>
        <x:v>175</x:v>
      </x:c>
      <x:c r="B176" s="28" t="n">
        <x:f>Spatial_Worked!B176</x:f>
        <x:v>9</x:v>
      </x:c>
      <x:c r="C176" s="28" t="n">
        <x:f>Spatial_Worked!I176</x:f>
        <x:v>9</x:v>
      </x:c>
      <x:c r="D176" s="28" t="n">
        <x:f>Spatial_Worked!M176</x:f>
        <x:v>0.8103677984945415</x:v>
      </x:c>
    </x:row>
    <x:row r="177">
      <x:c r="A177" t="n">
        <x:f>Spatial_Worked!A177</x:f>
        <x:v>176</x:v>
      </x:c>
      <x:c r="B177" s="28" t="n">
        <x:f>Spatial_Worked!B177</x:f>
        <x:v>8</x:v>
      </x:c>
      <x:c r="C177" s="28" t="n">
        <x:f>Spatial_Worked!I177</x:f>
        <x:v>9.5</x:v>
      </x:c>
      <x:c r="D177" s="28" t="n">
        <x:f>Spatial_Worked!M177</x:f>
        <x:v>0.9018176909617807</x:v>
      </x:c>
    </x:row>
    <x:row r="178">
      <x:c r="A178" t="n">
        <x:f>Spatial_Worked!A178</x:f>
        <x:v>177</x:v>
      </x:c>
      <x:c r="B178" s="28" t="n">
        <x:f>Spatial_Worked!B178</x:f>
        <x:v>10</x:v>
      </x:c>
      <x:c r="C178" s="28" t="n">
        <x:f>Spatial_Worked!I178</x:f>
        <x:v>8</x:v>
      </x:c>
      <x:c r="D178" s="28" t="n">
        <x:f>Spatial_Worked!M178</x:f>
        <x:v>0.7144082508611737</x:v>
      </x:c>
    </x:row>
    <x:row r="179">
      <x:c r="A179" t="n">
        <x:f>Spatial_Worked!A179</x:f>
        <x:v>178</x:v>
      </x:c>
      <x:c r="B179" s="28" t="n">
        <x:f>Spatial_Worked!B179</x:f>
        <x:v>8</x:v>
      </x:c>
      <x:c r="C179" s="28" t="n">
        <x:f>Spatial_Worked!I179</x:f>
        <x:v>9</x:v>
      </x:c>
      <x:c r="D179" s="28" t="n">
        <x:f>Spatial_Worked!M179</x:f>
        <x:v>1.0892271310623876</x:v>
      </x:c>
    </x:row>
    <x:row r="180">
      <x:c r="A180" t="n">
        <x:f>Spatial_Worked!A180</x:f>
        <x:v>179</x:v>
      </x:c>
      <x:c r="B180" s="28" t="n">
        <x:f>Spatial_Worked!B180</x:f>
        <x:v>8</x:v>
      </x:c>
      <x:c r="C180" s="28" t="n">
        <x:f>Spatial_Worked!I180</x:f>
        <x:v>8</x:v>
      </x:c>
      <x:c r="D180" s="28" t="n">
        <x:f>Spatial_Worked!M180</x:f>
        <x:v>1.4640460112636016</x:v>
      </x:c>
    </x:row>
    <x:row r="181">
      <x:c r="A181" t="n">
        <x:f>Spatial_Worked!A181</x:f>
        <x:v>180</x:v>
      </x:c>
      <x:c r="B181" s="28" t="n">
        <x:f>Spatial_Worked!B181</x:f>
        <x:v>8</x:v>
      </x:c>
      <x:c r="C181" s="28" t="n">
        <x:f>Spatial_Worked!I181</x:f>
        <x:v>9.5</x:v>
      </x:c>
      <x:c r="D181" s="28" t="n">
        <x:f>Spatial_Worked!M181</x:f>
        <x:v>0.9018176909617807</x:v>
      </x:c>
    </x:row>
    <x:row r="182">
      <x:c r="A182" t="n">
        <x:f>Spatial_Worked!A182</x:f>
        <x:v>181</x:v>
      </x:c>
      <x:c r="B182" s="28" t="n">
        <x:f>Spatial_Worked!B182</x:f>
        <x:v>11</x:v>
      </x:c>
      <x:c r="C182" s="28" t="n">
        <x:f>Spatial_Worked!I182</x:f>
        <x:v>13</x:v>
      </x:c>
      <x:c r="D182" s="28" t="n">
        <x:f>Spatial_Worked!M182</x:f>
        <x:v>-0.09511181584559027</x:v>
      </x:c>
    </x:row>
    <x:row r="183">
      <x:c r="A183" t="n">
        <x:f>Spatial_Worked!A183</x:f>
        <x:v>182</x:v>
      </x:c>
      <x:c r="B183" s="28" t="n">
        <x:f>Spatial_Worked!B183</x:f>
        <x:v>18</x:v>
      </x:c>
      <x:c r="C183" s="28" t="n">
        <x:f>Spatial_Worked!I183</x:f>
        <x:v>12</x:v>
      </x:c>
      <x:c r="D183" s="28" t="n">
        <x:f>Spatial_Worked!M183</x:f>
        <x:v>0.054963593781325766</x:v>
      </x:c>
    </x:row>
    <x:row r="184">
      <x:c r="A184" t="n">
        <x:f>Spatial_Worked!A184</x:f>
        <x:v>183</x:v>
      </x:c>
      <x:c r="B184" s="28" t="n">
        <x:f>Spatial_Worked!B184</x:f>
        <x:v>13</x:v>
      </x:c>
      <x:c r="C184" s="28" t="n">
        <x:f>Spatial_Worked!I184</x:f>
        <x:v>17.5</x:v>
      </x:c>
      <x:c r="D184" s="28" t="n">
        <x:f>Spatial_Worked!M184</x:f>
        <x:v>0.5872507609309787</x:v>
      </x:c>
    </x:row>
    <x:row r="185">
      <x:c r="A185" t="n">
        <x:f>Spatial_Worked!A185</x:f>
        <x:v>184</x:v>
      </x:c>
      <x:c r="B185" s="28" t="n">
        <x:f>Spatial_Worked!B185</x:f>
        <x:v>17</x:v>
      </x:c>
      <x:c r="C185" s="28" t="n">
        <x:f>Spatial_Worked!I185</x:f>
        <x:v>11.5</x:v>
      </x:c>
      <x:c r="D185" s="28" t="n">
        <x:f>Spatial_Worked!M185</x:f>
        <x:v>-0.19846424080048122</x:v>
      </x:c>
    </x:row>
    <x:row r="186">
      <x:c r="A186" t="n">
        <x:f>Spatial_Worked!A186</x:f>
        <x:v>185</x:v>
      </x:c>
      <x:c r="B186" s="28" t="n">
        <x:f>Spatial_Worked!B186</x:f>
        <x:v>10</x:v>
      </x:c>
      <x:c r="C186" s="28" t="n">
        <x:f>Spatial_Worked!I186</x:f>
        <x:v>17.5</x:v>
      </x:c>
      <x:c r="D186" s="28" t="n">
        <x:f>Spatial_Worked!M186</x:f>
        <x:v>-1.0231397060163672</x:v>
      </x:c>
    </x:row>
    <x:row r="187">
      <x:c r="A187" t="n">
        <x:f>Spatial_Worked!A187</x:f>
        <x:v>186</x:v>
      </x:c>
      <x:c r="B187" s="28" t="n">
        <x:f>Spatial_Worked!B187</x:f>
        <x:v>18</x:v>
      </x:c>
      <x:c r="C187" s="28" t="n">
        <x:f>Spatial_Worked!I187</x:f>
        <x:v>10</x:v>
      </x:c>
      <x:c r="D187" s="28" t="n">
        <x:f>Spatial_Worked!M187</x:f>
        <x:v>-1.1145895984836063</x:v>
      </x:c>
    </x:row>
    <x:row r="188">
      <x:c r="A188" t="n">
        <x:f>Spatial_Worked!A188</x:f>
        <x:v>187</x:v>
      </x:c>
      <x:c r="B188" s="28" t="n">
        <x:f>Spatial_Worked!B188</x:f>
        <x:v>10</x:v>
      </x:c>
      <x:c r="C188" s="28" t="n">
        <x:f>Spatial_Worked!I188</x:f>
        <x:v>15.5</x:v>
      </x:c>
      <x:c r="D188" s="28" t="n">
        <x:f>Spatial_Worked!M188</x:f>
        <x:v>-0.6573401361474112</x:v>
      </x:c>
    </x:row>
    <x:row r="189">
      <x:c r="A189" t="n">
        <x:f>Spatial_Worked!A189</x:f>
        <x:v>188</x:v>
      </x:c>
      <x:c r="B189" s="28" t="n">
        <x:f>Spatial_Worked!B189</x:f>
        <x:v>13</x:v>
      </x:c>
      <x:c r="C189" s="28" t="n">
        <x:f>Spatial_Worked!I189</x:f>
        <x:v>12.5</x:v>
      </x:c>
      <x:c r="D189" s="28" t="n">
        <x:f>Spatial_Worked!M189</x:f>
        <x:v>0.062356471102848726</x:v>
      </x:c>
    </x:row>
    <x:row r="190">
      <x:c r="A190" t="n">
        <x:f>Spatial_Worked!A190</x:f>
        <x:v>189</x:v>
      </x:c>
      <x:c r="B190" s="28" t="n">
        <x:f>Spatial_Worked!B190</x:f>
        <x:v>15</x:v>
      </x:c>
      <x:c r="C190" s="28" t="n">
        <x:f>Spatial_Worked!I190</x:f>
        <x:v>12</x:v>
      </x:c>
      <x:c r="D190" s="28" t="n">
        <x:f>Spatial_Worked!M190</x:f>
        <x:v>0.02790566278455174</x:v>
      </x:c>
    </x:row>
    <x:row r="191">
      <x:c r="A191" t="n">
        <x:f>Spatial_Worked!A191</x:f>
        <x:v>190</x:v>
      </x:c>
      <x:c r="B191" s="28" t="n">
        <x:f>Spatial_Worked!B191</x:f>
        <x:v>11</x:v>
      </x:c>
      <x:c r="C191" s="28" t="n">
        <x:f>Spatial_Worked!I191</x:f>
        <x:v>14.5</x:v>
      </x:c>
      <x:c r="D191" s="28" t="n">
        <x:f>Spatial_Worked!M191</x:f>
        <x:v>-0.22552217179725526</x:v>
      </x:c>
    </x:row>
    <x:row r="192">
      <x:c r="A192" t="n">
        <x:f>Spatial_Worked!A192</x:f>
        <x:v>191</x:v>
      </x:c>
      <x:c r="B192" s="28" t="n">
        <x:f>Spatial_Worked!B192</x:f>
        <x:v>14</x:v>
      </x:c>
      <x:c r="C192" s="28" t="n">
        <x:f>Spatial_Worked!I192</x:f>
        <x:v>10.5</x:v>
      </x:c>
      <x:c r="D192" s="28" t="n">
        <x:f>Spatial_Worked!M192</x:f>
        <x:v>-0.28252125594619726</x:v>
      </x:c>
    </x:row>
    <x:row r="193">
      <x:c r="A193" t="n">
        <x:f>Spatial_Worked!A193</x:f>
        <x:v>192</x:v>
      </x:c>
      <x:c r="B193" s="28" t="n">
        <x:f>Spatial_Worked!B193</x:f>
        <x:v>10</x:v>
      </x:c>
      <x:c r="C193" s="28" t="n">
        <x:f>Spatial_Worked!I193</x:f>
        <x:v>12.5</x:v>
      </x:c>
      <x:c r="D193" s="28" t="n">
        <x:f>Spatial_Worked!M193</x:f>
        <x:v>-0.1086407813439773</x:v>
      </x:c>
    </x:row>
    <x:row r="194">
      <x:c r="A194" t="n">
        <x:f>Spatial_Worked!A194</x:f>
        <x:v>193</x:v>
      </x:c>
      <x:c r="B194" s="28" t="n">
        <x:f>Spatial_Worked!B194</x:f>
        <x:v>11</x:v>
      </x:c>
      <x:c r="C194" s="28" t="n">
        <x:f>Spatial_Worked!I194</x:f>
        <x:v>11.5</x:v>
      </x:c>
      <x:c r="D194" s="28" t="n">
        <x:f>Spatial_Worked!M194</x:f>
        <x:v>0.0352985401060747</x:v>
      </x:c>
    </x:row>
    <x:row r="195">
      <x:c r="A195" t="n">
        <x:f>Spatial_Worked!A195</x:f>
        <x:v>194</x:v>
      </x:c>
      <x:c r="B195" s="28" t="n">
        <x:f>Spatial_Worked!B195</x:f>
        <x:v>13</x:v>
      </x:c>
      <x:c r="C195" s="28" t="n">
        <x:f>Spatial_Worked!I195</x:f>
        <x:v>11</x:v>
      </x:c>
      <x:c r="D195" s="28" t="n">
        <x:f>Spatial_Worked!M195</x:f>
        <x:v>-0.09511181584559027</x:v>
      </x:c>
    </x:row>
    <x:row r="196">
      <x:c r="A196" t="n">
        <x:f>Spatial_Worked!A196</x:f>
        <x:v>195</x:v>
      </x:c>
      <x:c r="B196" s="28" t="n">
        <x:f>Spatial_Worked!B196</x:f>
        <x:v>11</x:v>
      </x:c>
      <x:c r="C196" s="28" t="n">
        <x:f>Spatial_Worked!I196</x:f>
        <x:v>13</x:v>
      </x:c>
      <x:c r="D196" s="28" t="n">
        <x:f>Spatial_Worked!M196</x:f>
        <x:v>-0.09511181584559027</x:v>
      </x:c>
    </x:row>
    <x:row r="197">
      <x:c r="A197" t="n">
        <x:f>Spatial_Worked!A197</x:f>
        <x:v>196</x:v>
      </x:c>
      <x:c r="B197" s="28" t="n">
        <x:f>Spatial_Worked!B197</x:f>
        <x:v>13</x:v>
      </x:c>
      <x:c r="C197" s="28" t="n">
        <x:f>Spatial_Worked!I197</x:f>
        <x:v>14</x:v>
      </x:c>
      <x:c r="D197" s="28" t="n">
        <x:f>Spatial_Worked!M197</x:f>
        <x:v>0.2198247580512877</x:v>
      </x:c>
    </x:row>
    <x:row r="198">
      <x:c r="A198" t="n">
        <x:f>Spatial_Worked!A198</x:f>
        <x:v>197</x:v>
      </x:c>
      <x:c r="B198" s="28" t="n">
        <x:f>Spatial_Worked!B198</x:f>
        <x:v>17</x:v>
      </x:c>
      <x:c r="C198" s="28" t="n">
        <x:f>Spatial_Worked!I198</x:f>
        <x:v>13.5</x:v>
      </x:c>
      <x:c r="D198" s="28" t="n">
        <x:f>Spatial_Worked!M198</x:f>
        <x:v>0.7791698561977147</x:v>
      </x:c>
    </x:row>
    <x:row r="199">
      <x:c r="A199" t="n">
        <x:f>Spatial_Worked!A199</x:f>
        <x:v>198</x:v>
      </x:c>
      <x:c r="B199" s="28" t="n">
        <x:f>Spatial_Worked!B199</x:f>
        <x:v>14</x:v>
      </x:c>
      <x:c r="C199" s="28" t="n">
        <x:f>Spatial_Worked!I199</x:f>
        <x:v>16.5</x:v>
      </x:c>
      <x:c r="D199" s="28" t="n">
        <x:f>Spatial_Worked!M199</x:f>
        <x:v>0.9231091776477667</x:v>
      </x:c>
    </x:row>
    <x:row r="200">
      <x:c r="A200" t="n">
        <x:f>Spatial_Worked!A200</x:f>
        <x:v>199</x:v>
      </x:c>
      <x:c r="B200" s="28" t="n">
        <x:f>Spatial_Worked!B200</x:f>
        <x:v>16</x:v>
      </x:c>
      <x:c r="C200" s="28" t="n">
        <x:f>Spatial_Worked!I200</x:f>
        <x:v>14</x:v>
      </x:c>
      <x:c r="D200" s="28" t="n">
        <x:f>Spatial_Worked!M200</x:f>
        <x:v>0.8226399748482697</x:v>
      </x:c>
    </x:row>
    <x:row r="201">
      <x:c r="A201" t="n">
        <x:f>Spatial_Worked!A201</x:f>
        <x:v>200</x:v>
      </x:c>
      <x:c r="B201" s="28" t="n">
        <x:f>Spatial_Worked!B201</x:f>
        <x:v>14</x:v>
      </x:c>
      <x:c r="C201" s="28" t="n">
        <x:f>Spatial_Worked!I201</x:f>
        <x:v>13.5</x:v>
      </x:c>
      <x:c r="D201" s="28" t="n">
        <x:f>Spatial_Worked!M201</x:f>
        <x:v>0.3202939608507847</x:v>
      </x:c>
    </x:row>
    <x:row r="202">
      <x:c r="A202" t="n">
        <x:f>Spatial_Worked!A202</x:f>
        <x:v>201</x:v>
      </x:c>
      <x:c r="B202" s="28" t="n">
        <x:f>Spatial_Worked!B202</x:f>
        <x:v>11</x:v>
      </x:c>
      <x:c r="C202" s="28" t="n">
        <x:f>Spatial_Worked!I202</x:f>
        <x:v>15</x:v>
      </x:c>
      <x:c r="D202" s="28" t="n">
        <x:f>Spatial_Worked!M202</x:f>
        <x:v>-0.26899229044781026</x:v>
      </x:c>
    </x:row>
    <x:row r="203">
      <x:c r="A203" t="n">
        <x:f>Spatial_Worked!A203</x:f>
        <x:v>202</x:v>
      </x:c>
      <x:c r="B203" s="28" t="n">
        <x:f>Spatial_Worked!B203</x:f>
        <x:v>16</x:v>
      </x:c>
      <x:c r="C203" s="28" t="n">
        <x:f>Spatial_Worked!I203</x:f>
        <x:v>12.5</x:v>
      </x:c>
      <x:c r="D203" s="28" t="n">
        <x:f>Spatial_Worked!M203</x:f>
        <x:v>0.23335372354967474</x:v>
      </x:c>
    </x:row>
    <x:row r="204">
      <x:c r="A204" t="n">
        <x:f>Spatial_Worked!A204</x:f>
        <x:v>203</x:v>
      </x:c>
      <x:c r="B204" s="28" t="n">
        <x:f>Spatial_Worked!B204</x:f>
        <x:v>14</x:v>
      </x:c>
      <x:c r="C204" s="28" t="n">
        <x:f>Spatial_Worked!I204</x:f>
        <x:v>13</x:v>
      </x:c>
      <x:c r="D204" s="28" t="n">
        <x:f>Spatial_Worked!M204</x:f>
        <x:v>0.2198247580512877</x:v>
      </x:c>
    </x:row>
    <x:row r="205">
      <x:c r="A205" t="n">
        <x:f>Spatial_Worked!A205</x:f>
        <x:v>204</x:v>
      </x:c>
      <x:c r="B205" s="28" t="n">
        <x:f>Spatial_Worked!B205</x:f>
        <x:v>10</x:v>
      </x:c>
      <x:c r="C205" s="28" t="n">
        <x:f>Spatial_Worked!I205</x:f>
        <x:v>13.5</x:v>
      </x:c>
      <x:c r="D205" s="28" t="n">
        <x:f>Spatial_Worked!M205</x:f>
        <x:v>-0.29154056627845526</x:v>
      </x:c>
    </x:row>
    <x:row r="206">
      <x:c r="A206" t="n">
        <x:f>Spatial_Worked!A206</x:f>
        <x:v>205</x:v>
      </x:c>
      <x:c r="B206" s="28" t="n">
        <x:f>Spatial_Worked!B206</x:f>
        <x:v>13</x:v>
      </x:c>
      <x:c r="C206" s="28" t="n">
        <x:f>Spatial_Worked!I206</x:f>
        <x:v>11</x:v>
      </x:c>
      <x:c r="D206" s="28" t="n">
        <x:f>Spatial_Worked!M206</x:f>
        <x:v>-0.09511181584559027</x:v>
      </x:c>
    </x:row>
    <x:row r="207">
      <x:c r="A207" t="n">
        <x:f>Spatial_Worked!A207</x:f>
        <x:v>206</x:v>
      </x:c>
      <x:c r="B207" s="28" t="n">
        <x:f>Spatial_Worked!B207</x:f>
        <x:v>12</x:v>
      </x:c>
      <x:c r="C207" s="28" t="n">
        <x:f>Spatial_Worked!I207</x:f>
        <x:v>12.5</x:v>
      </x:c>
      <x:c r="D207" s="28" t="n">
        <x:f>Spatial_Worked!M207</x:f>
        <x:v>0.0053573869539067205</x:v>
      </x:c>
    </x:row>
    <x:row r="208">
      <x:c r="A208" t="n">
        <x:f>Spatial_Worked!A208</x:f>
        <x:v>207</x:v>
      </x:c>
      <x:c r="B208" s="28" t="n">
        <x:f>Spatial_Worked!B208</x:f>
        <x:v>12</x:v>
      </x:c>
      <x:c r="C208" s="28" t="n">
        <x:f>Spatial_Worked!I208</x:f>
        <x:v>11</x:v>
      </x:c>
      <x:c r="D208" s="28" t="n">
        <x:f>Spatial_Worked!M208</x:f>
        <x:v>-0.00817157854448029</x:v>
      </x:c>
    </x:row>
    <x:row r="209">
      <x:c r="A209" t="n">
        <x:f>Spatial_Worked!A209</x:f>
        <x:v>208</x:v>
      </x:c>
      <x:c r="B209" s="28" t="n">
        <x:f>Spatial_Worked!B209</x:f>
        <x:v>10</x:v>
      </x:c>
      <x:c r="C209" s="28" t="n">
        <x:f>Spatial_Worked!I209</x:f>
        <x:v>12</x:v>
      </x:c>
      <x:c r="D209" s="28" t="n">
        <x:f>Spatial_Worked!M209</x:f>
        <x:v>-0.017190888876738298</x:v>
      </x:c>
    </x:row>
    <x:row r="210">
      <x:c r="A210" t="n">
        <x:f>Spatial_Worked!A210</x:f>
        <x:v>209</x:v>
      </x:c>
      <x:c r="B210" s="28" t="n">
        <x:f>Spatial_Worked!B210</x:f>
        <x:v>12</x:v>
      </x:c>
      <x:c r="C210" s="28" t="n">
        <x:f>Spatial_Worked!I210</x:f>
        <x:v>13</x:v>
      </x:c>
      <x:c r="D210" s="28" t="n">
        <x:f>Spatial_Worked!M210</x:f>
        <x:v>0.009867042120035726</x:v>
      </x:c>
    </x:row>
    <x:row r="211">
      <x:c r="A211" t="n">
        <x:f>Spatial_Worked!A211</x:f>
        <x:v>210</x:v>
      </x:c>
      <x:c r="B211" s="28" t="n">
        <x:f>Spatial_Worked!B211</x:f>
        <x:v>16</x:v>
      </x:c>
      <x:c r="C211" s="28" t="n">
        <x:f>Spatial_Worked!I211</x:f>
        <x:v>13</x:v>
      </x:c>
      <x:c r="D211" s="28" t="n">
        <x:f>Spatial_Worked!M211</x:f>
        <x:v>0.42978247398253977</x:v>
      </x:c>
    </x:row>
    <x:row r="212">
      <x:c r="A212" t="n">
        <x:f>Spatial_Worked!A212</x:f>
        <x:v>211</x:v>
      </x:c>
      <x:c r="B212" s="28" t="n">
        <x:f>Spatial_Worked!B212</x:f>
        <x:v>14</x:v>
      </x:c>
      <x:c r="C212" s="28" t="n">
        <x:f>Spatial_Worked!I212</x:f>
        <x:v>14</x:v>
      </x:c>
      <x:c r="D212" s="28" t="n">
        <x:f>Spatial_Worked!M212</x:f>
        <x:v>0.42076316365028177</x:v>
      </x:c>
    </x:row>
    <x:row r="213">
      <x:c r="A213" t="n">
        <x:f>Spatial_Worked!A213</x:f>
        <x:v>212</x:v>
      </x:c>
      <x:c r="B213" s="28" t="n">
        <x:f>Spatial_Worked!B213</x:f>
        <x:v>12</x:v>
      </x:c>
      <x:c r="C213" s="28" t="n">
        <x:f>Spatial_Worked!I213</x:f>
        <x:v>15</x:v>
      </x:c>
      <x:c r="D213" s="28" t="n">
        <x:f>Spatial_Worked!M213</x:f>
        <x:v>0.02790566278455174</x:v>
      </x:c>
    </x:row>
    <x:row r="214">
      <x:c r="A214" t="n">
        <x:f>Spatial_Worked!A214</x:f>
        <x:v>213</x:v>
      </x:c>
      <x:c r="B214" s="28" t="n">
        <x:f>Spatial_Worked!B214</x:f>
        <x:v>16</x:v>
      </x:c>
      <x:c r="C214" s="28" t="n">
        <x:f>Spatial_Worked!I214</x:f>
        <x:v>11.5</x:v>
      </x:c>
      <x:c r="D214" s="28" t="n">
        <x:f>Spatial_Worked!M214</x:f>
        <x:v>-0.15950377731605525</x:v>
      </x:c>
    </x:row>
    <x:row r="215">
      <x:c r="A215" t="n">
        <x:f>Spatial_Worked!A215</x:f>
        <x:v>214</x:v>
      </x:c>
      <x:c r="B215" s="28" t="n">
        <x:f>Spatial_Worked!B215</x:f>
        <x:v>11</x:v>
      </x:c>
      <x:c r="C215" s="28" t="n">
        <x:f>Spatial_Worked!I215</x:f>
        <x:v>15.5</x:v>
      </x:c>
      <x:c r="D215" s="28" t="n">
        <x:f>Spatial_Worked!M215</x:f>
        <x:v>-0.31246240909836526</x:v>
      </x:c>
    </x:row>
    <x:row r="216">
      <x:c r="A216" t="n">
        <x:f>Spatial_Worked!A216</x:f>
        <x:v>215</x:v>
      </x:c>
      <x:c r="B216" s="28" t="n">
        <x:f>Spatial_Worked!B216</x:f>
        <x:v>15</x:v>
      </x:c>
      <x:c r="C216" s="28" t="n">
        <x:f>Spatial_Worked!I216</x:f>
        <x:v>11.5</x:v>
      </x:c>
      <x:c r="D216" s="28" t="n">
        <x:f>Spatial_Worked!M216</x:f>
        <x:v>-0.12054331383162926</x:v>
      </x:c>
    </x:row>
    <x:row r="217">
      <x:c r="A217" t="n">
        <x:f>Spatial_Worked!A217</x:f>
        <x:v>216</x:v>
      </x:c>
      <x:c r="B217" s="28" t="n">
        <x:f>Spatial_Worked!B217</x:f>
        <x:v>12</x:v>
      </x:c>
      <x:c r="C217" s="28" t="n">
        <x:f>Spatial_Worked!I217</x:f>
        <x:v>15</x:v>
      </x:c>
      <x:c r="D217" s="28" t="n">
        <x:f>Spatial_Worked!M217</x:f>
        <x:v>0.02790566278455174</x:v>
      </x:c>
    </x:row>
    <x:row r="218">
      <x:c r="A218" t="n">
        <x:f>Spatial_Worked!A218</x:f>
        <x:v>217</x:v>
      </x:c>
      <x:c r="B218" s="28" t="n">
        <x:f>Spatial_Worked!B218</x:f>
        <x:v>15</x:v>
      </x:c>
      <x:c r="C218" s="28" t="n">
        <x:f>Spatial_Worked!I218</x:f>
        <x:v>12.5</x:v>
      </x:c>
      <x:c r="D218" s="28" t="n">
        <x:f>Spatial_Worked!M218</x:f>
        <x:v>0.17635463940073273</x:v>
      </x:c>
    </x:row>
    <x:row r="219">
      <x:c r="A219" t="n">
        <x:f>Spatial_Worked!A219</x:f>
        <x:v>218</x:v>
      </x:c>
      <x:c r="B219" s="28" t="n">
        <x:f>Spatial_Worked!B219</x:f>
        <x:v>13</x:v>
      </x:c>
      <x:c r="C219" s="28" t="n">
        <x:f>Spatial_Worked!I219</x:f>
        <x:v>14</x:v>
      </x:c>
      <x:c r="D219" s="28" t="n">
        <x:f>Spatial_Worked!M219</x:f>
        <x:v>0.2198247580512877</x:v>
      </x:c>
    </x:row>
    <x:row r="220">
      <x:c r="A220" t="n">
        <x:f>Spatial_Worked!A220</x:f>
        <x:v>219</x:v>
      </x:c>
      <x:c r="B220" s="28" t="n">
        <x:f>Spatial_Worked!B220</x:f>
        <x:v>13</x:v>
      </x:c>
      <x:c r="C220" s="28" t="n">
        <x:f>Spatial_Worked!I220</x:f>
        <x:v>10.5</x:v>
      </x:c>
      <x:c r="D220" s="28" t="n">
        <x:f>Spatial_Worked!M220</x:f>
        <x:v>-0.14760124482840328</x:v>
      </x:c>
    </x:row>
    <x:row r="221">
      <x:c r="A221" t="n">
        <x:f>Spatial_Worked!A221</x:f>
        <x:v>220</x:v>
      </x:c>
      <x:c r="B221" s="28" t="n">
        <x:f>Spatial_Worked!B221</x:f>
        <x:v>8</x:v>
      </x:c>
      <x:c r="C221" s="28" t="n">
        <x:f>Spatial_Worked!I221</x:f>
        <x:v>12.5</x:v>
      </x:c>
      <x:c r="D221" s="28" t="n">
        <x:f>Spatial_Worked!M221</x:f>
        <x:v>-0.2226389496418613</x:v>
      </x:c>
    </x:row>
    <x:row r="222">
      <x:c r="A222" t="n">
        <x:f>Spatial_Worked!A222</x:f>
        <x:v>221</x:v>
      </x:c>
      <x:c r="B222" s="28" t="n">
        <x:f>Spatial_Worked!B222</x:f>
        <x:v>12</x:v>
      </x:c>
      <x:c r="C222" s="28" t="n">
        <x:f>Spatial_Worked!I222</x:f>
        <x:v>11.5</x:v>
      </x:c>
      <x:c r="D222" s="28" t="n">
        <x:f>Spatial_Worked!M222</x:f>
        <x:v>-0.003661923378351287</x:v>
      </x:c>
    </x:row>
    <x:row r="223">
      <x:c r="A223" t="n">
        <x:f>Spatial_Worked!A223</x:f>
        <x:v>222</x:v>
      </x:c>
      <x:c r="B223" s="28" t="n">
        <x:f>Spatial_Worked!B223</x:f>
        <x:v>15</x:v>
      </x:c>
      <x:c r="C223" s="28" t="n">
        <x:f>Spatial_Worked!I223</x:f>
        <x:v>12.5</x:v>
      </x:c>
      <x:c r="D223" s="28" t="n">
        <x:f>Spatial_Worked!M223</x:f>
        <x:v>0.17635463940073273</x:v>
      </x:c>
    </x:row>
    <x:row r="224">
      <x:c r="A224" t="n">
        <x:f>Spatial_Worked!A224</x:f>
        <x:v>223</x:v>
      </x:c>
      <x:c r="B224" s="28" t="n">
        <x:f>Spatial_Worked!B224</x:f>
        <x:v>13</x:v>
      </x:c>
      <x:c r="C224" s="28" t="n">
        <x:f>Spatial_Worked!I224</x:f>
        <x:v>13.5</x:v>
      </x:c>
      <x:c r="D224" s="28" t="n">
        <x:f>Spatial_Worked!M224</x:f>
        <x:v>0.1673353290684747</x:v>
      </x:c>
    </x:row>
    <x:row r="225">
      <x:c r="A225" t="n">
        <x:f>Spatial_Worked!A225</x:f>
        <x:v>224</x:v>
      </x:c>
      <x:c r="B225" s="28" t="n">
        <x:f>Spatial_Worked!B225</x:f>
        <x:v>12</x:v>
      </x:c>
      <x:c r="C225" s="28" t="n">
        <x:f>Spatial_Worked!I225</x:f>
        <x:v>12.5</x:v>
      </x:c>
      <x:c r="D225" s="28" t="n">
        <x:f>Spatial_Worked!M225</x:f>
        <x:v>0.0053573869539067205</x:v>
      </x:c>
    </x:row>
    <x:row r="226">
      <x:c r="A226" t="n">
        <x:f>Spatial_Worked!A226</x:f>
        <x:v>225</x:v>
      </x:c>
      <x:c r="B226" s="28" t="n">
        <x:f>Spatial_Worked!B226</x:f>
        <x:v>12</x:v>
      </x:c>
      <x:c r="C226" s="28" t="n">
        <x:f>Spatial_Worked!I226</x:f>
        <x:v>12</x:v>
      </x:c>
      <x:c r="D226" s="28" t="n">
        <x:f>Spatial_Worked!M226</x:f>
        <x:v>0.0008477317877777172</x:v>
      </x:c>
    </x:row>
    <x:row r="227">
      <x:c r="A227" t="n">
        <x:f>Spatial_Worked!A227</x:f>
        <x:v>226</x:v>
      </x:c>
      <x:c r="B227" s="28" t="n">
        <x:f>Spatial_Worked!B227</x:f>
        <x:v>12</x:v>
      </x:c>
      <x:c r="C227" s="28" t="n">
        <x:f>Spatial_Worked!I227</x:f>
        <x:v>12.5</x:v>
      </x:c>
      <x:c r="D227" s="28" t="n">
        <x:f>Spatial_Worked!M227</x:f>
        <x:v>0.0053573869539067205</x:v>
      </x:c>
    </x:row>
    <x:row r="228">
      <x:c r="A228" t="n">
        <x:f>Spatial_Worked!A228</x:f>
        <x:v>227</x:v>
      </x:c>
      <x:c r="B228" s="28" t="n">
        <x:f>Spatial_Worked!B228</x:f>
        <x:v>13</x:v>
      </x:c>
      <x:c r="C228" s="28" t="n">
        <x:f>Spatial_Worked!I228</x:f>
        <x:v>11.5</x:v>
      </x:c>
      <x:c r="D228" s="28" t="n">
        <x:f>Spatial_Worked!M228</x:f>
        <x:v>-0.04262238686277727</x:v>
      </x:c>
    </x:row>
    <x:row r="229">
      <x:c r="A229" t="n">
        <x:f>Spatial_Worked!A229</x:f>
        <x:v>228</x:v>
      </x:c>
      <x:c r="B229" s="28" t="n">
        <x:f>Spatial_Worked!B229</x:f>
        <x:v>11</x:v>
      </x:c>
      <x:c r="C229" s="28" t="n">
        <x:f>Spatial_Worked!I229</x:f>
        <x:v>12</x:v>
      </x:c>
      <x:c r="D229" s="28" t="n">
        <x:f>Spatial_Worked!M229</x:f>
        <x:v>-0.00817157854448029</x:v>
      </x:c>
    </x:row>
    <x:row r="230">
      <x:c r="A230" t="n">
        <x:f>Spatial_Worked!A230</x:f>
        <x:v>229</x:v>
      </x:c>
      <x:c r="B230" s="28" t="n">
        <x:f>Spatial_Worked!B230</x:f>
        <x:v>11</x:v>
      </x:c>
      <x:c r="C230" s="28" t="n">
        <x:f>Spatial_Worked!I230</x:f>
        <x:v>13</x:v>
      </x:c>
      <x:c r="D230" s="28" t="n">
        <x:f>Spatial_Worked!M230</x:f>
        <x:v>-0.09511181584559027</x:v>
      </x:c>
    </x:row>
    <x:row r="231">
      <x:c r="A231" t="n">
        <x:f>Spatial_Worked!A231</x:f>
        <x:v>230</x:v>
      </x:c>
      <x:c r="B231" s="28" t="n">
        <x:f>Spatial_Worked!B231</x:f>
        <x:v>15</x:v>
      </x:c>
      <x:c r="C231" s="28" t="n">
        <x:f>Spatial_Worked!I231</x:f>
        <x:v>10.5</x:v>
      </x:c>
      <x:c r="D231" s="28" t="n">
        <x:f>Spatial_Worked!M231</x:f>
        <x:v>-0.4174412670639912</x:v>
      </x:c>
    </x:row>
    <x:row r="232">
      <x:c r="A232" t="n">
        <x:f>Spatial_Worked!A232</x:f>
        <x:v>231</x:v>
      </x:c>
      <x:c r="B232" s="28" t="n">
        <x:f>Spatial_Worked!B232</x:f>
        <x:v>10</x:v>
      </x:c>
      <x:c r="C232" s="28" t="n">
        <x:f>Spatial_Worked!I232</x:f>
        <x:v>12.5</x:v>
      </x:c>
      <x:c r="D232" s="28" t="n">
        <x:f>Spatial_Worked!M232</x:f>
        <x:v>-0.1086407813439773</x:v>
      </x:c>
    </x:row>
    <x:row r="233">
      <x:c r="A233" t="n">
        <x:f>Spatial_Worked!A233</x:f>
        <x:v>232</x:v>
      </x:c>
      <x:c r="B233" s="28" t="n">
        <x:f>Spatial_Worked!B233</x:f>
        <x:v>10</x:v>
      </x:c>
      <x:c r="C233" s="28" t="n">
        <x:f>Spatial_Worked!I233</x:f>
        <x:v>11.5</x:v>
      </x:c>
      <x:c r="D233" s="28" t="n">
        <x:f>Spatial_Worked!M233</x:f>
        <x:v>0.0742590035905007</x:v>
      </x:c>
    </x:row>
    <x:row r="234">
      <x:c r="A234" t="n">
        <x:f>Spatial_Worked!A234</x:f>
        <x:v>233</x:v>
      </x:c>
      <x:c r="B234" s="28" t="n">
        <x:f>Spatial_Worked!B234</x:f>
        <x:v>13</x:v>
      </x:c>
      <x:c r="C234" s="28" t="n">
        <x:f>Spatial_Worked!I234</x:f>
        <x:v>11.5</x:v>
      </x:c>
      <x:c r="D234" s="28" t="n">
        <x:f>Spatial_Worked!M234</x:f>
        <x:v>-0.04262238686277727</x:v>
      </x:c>
    </x:row>
    <x:row r="235">
      <x:c r="A235" t="n">
        <x:f>Spatial_Worked!A235</x:f>
        <x:v>234</x:v>
      </x:c>
      <x:c r="B235" s="28" t="n">
        <x:f>Spatial_Worked!B235</x:f>
        <x:v>13</x:v>
      </x:c>
      <x:c r="C235" s="28" t="n">
        <x:f>Spatial_Worked!I235</x:f>
        <x:v>12</x:v>
      </x:c>
      <x:c r="D235" s="28" t="n">
        <x:f>Spatial_Worked!M235</x:f>
        <x:v>0.009867042120035726</x:v>
      </x:c>
    </x:row>
    <x:row r="236">
      <x:c r="A236" t="n">
        <x:f>Spatial_Worked!A236</x:f>
        <x:v>235</x:v>
      </x:c>
      <x:c r="B236" s="28" t="n">
        <x:f>Spatial_Worked!B236</x:f>
        <x:v>11</x:v>
      </x:c>
      <x:c r="C236" s="28" t="n">
        <x:f>Spatial_Worked!I236</x:f>
        <x:v>12.5</x:v>
      </x:c>
      <x:c r="D236" s="28" t="n">
        <x:f>Spatial_Worked!M236</x:f>
        <x:v>-0.05164169719503528</x:v>
      </x:c>
    </x:row>
    <x:row r="237">
      <x:c r="A237" t="n">
        <x:f>Spatial_Worked!A237</x:f>
        <x:v>236</x:v>
      </x:c>
      <x:c r="B237" s="28" t="n">
        <x:f>Spatial_Worked!B237</x:f>
        <x:v>12</x:v>
      </x:c>
      <x:c r="C237" s="28" t="n">
        <x:f>Spatial_Worked!I237</x:f>
        <x:v>12.5</x:v>
      </x:c>
      <x:c r="D237" s="28" t="n">
        <x:f>Spatial_Worked!M237</x:f>
        <x:v>0.0053573869539067205</x:v>
      </x:c>
    </x:row>
    <x:row r="238">
      <x:c r="A238" t="n">
        <x:f>Spatial_Worked!A238</x:f>
        <x:v>237</x:v>
      </x:c>
      <x:c r="B238" s="28" t="n">
        <x:f>Spatial_Worked!B238</x:f>
        <x:v>14</x:v>
      </x:c>
      <x:c r="C238" s="28" t="n">
        <x:f>Spatial_Worked!I238</x:f>
        <x:v>11</x:v>
      </x:c>
      <x:c r="D238" s="28" t="n">
        <x:f>Spatial_Worked!M238</x:f>
        <x:v>-0.18205205314670025</x:v>
      </x:c>
    </x:row>
    <x:row r="239">
      <x:c r="A239" t="n">
        <x:f>Spatial_Worked!A239</x:f>
        <x:v>238</x:v>
      </x:c>
      <x:c r="B239" s="28" t="n">
        <x:f>Spatial_Worked!B239</x:f>
        <x:v>10</x:v>
      </x:c>
      <x:c r="C239" s="28" t="n">
        <x:f>Spatial_Worked!I239</x:f>
        <x:v>15</x:v>
      </x:c>
      <x:c r="D239" s="28" t="n">
        <x:f>Spatial_Worked!M239</x:f>
        <x:v>-0.5658902436801722</x:v>
      </x:c>
    </x:row>
    <x:row r="240">
      <x:c r="A240" t="n">
        <x:f>Spatial_Worked!A240</x:f>
        <x:v>239</x:v>
      </x:c>
      <x:c r="B240" s="28" t="n">
        <x:f>Spatial_Worked!B240</x:f>
        <x:v>16</x:v>
      </x:c>
      <x:c r="C240" s="28" t="n">
        <x:f>Spatial_Worked!I240</x:f>
        <x:v>9</x:v>
      </x:c>
      <x:c r="D240" s="28" t="n">
        <x:f>Spatial_Worked!M240</x:f>
        <x:v>-1.1416475294803803</x:v>
      </x:c>
    </x:row>
    <x:row r="241">
      <x:c r="A241" t="n">
        <x:f>Spatial_Worked!A241</x:f>
        <x:v>240</x:v>
      </x:c>
      <x:c r="B241" s="28" t="n">
        <x:f>Spatial_Worked!B241</x:f>
        <x:v>8</x:v>
      </x:c>
      <x:c r="C241" s="28" t="n">
        <x:f>Spatial_Worked!I241</x:f>
        <x:v>16.5</x:v>
      </x:c>
      <x:c r="D241" s="28" t="n">
        <x:f>Spatial_Worked!M241</x:f>
        <x:v>-1.721914470446717</x:v>
      </x:c>
    </x:row>
    <x:row r="242">
      <x:c r="A242" t="n">
        <x:f>Spatial_Worked!A242</x:f>
        <x:v>241</x:v>
      </x:c>
      <x:c r="B242" s="28" t="n">
        <x:f>Spatial_Worked!B242</x:f>
        <x:v>17</x:v>
      </x:c>
      <x:c r="C242" s="28" t="n">
        <x:f>Spatial_Worked!I242</x:f>
        <x:v>9.5</x:v>
      </x:c>
      <x:c r="D242" s="28" t="n">
        <x:f>Spatial_Worked!M242</x:f>
        <x:v>-1.1760983377986771</x:v>
      </x:c>
    </x:row>
    <x:row r="243">
      <x:c r="A243" t="n">
        <x:f>Spatial_Worked!A243</x:f>
        <x:v>242</x:v>
      </x:c>
      <x:c r="B243" s="28" t="n">
        <x:f>Spatial_Worked!B243</x:f>
        <x:v>11</x:v>
      </x:c>
      <x:c r="C243" s="28" t="n">
        <x:f>Spatial_Worked!I243</x:f>
        <x:v>14</x:v>
      </x:c>
      <x:c r="D243" s="28" t="n">
        <x:f>Spatial_Worked!M243</x:f>
        <x:v>-0.18205205314670025</x:v>
      </x:c>
    </x:row>
    <x:row r="244">
      <x:c r="A244" t="n">
        <x:f>Spatial_Worked!A244</x:f>
        <x:v>243</x:v>
      </x:c>
      <x:c r="B244" s="28" t="n">
        <x:f>Spatial_Worked!B244</x:f>
        <x:v>11</x:v>
      </x:c>
      <x:c r="C244" s="28" t="n">
        <x:f>Spatial_Worked!I244</x:f>
        <x:v>13.5</x:v>
      </x:c>
      <x:c r="D244" s="28" t="n">
        <x:f>Spatial_Worked!M244</x:f>
        <x:v>-0.13858193449614528</x:v>
      </x:c>
    </x:row>
    <x:row r="245">
      <x:c r="A245" t="n">
        <x:f>Spatial_Worked!A245</x:f>
        <x:v>244</x:v>
      </x:c>
      <x:c r="B245" s="28" t="n">
        <x:f>Spatial_Worked!B245</x:f>
        <x:v>16</x:v>
      </x:c>
      <x:c r="C245" s="28" t="n">
        <x:f>Spatial_Worked!I245</x:f>
        <x:v>11.5</x:v>
      </x:c>
      <x:c r="D245" s="28" t="n">
        <x:f>Spatial_Worked!M245</x:f>
        <x:v>-0.15950377731605525</x:v>
      </x:c>
    </x:row>
    <x:row r="246">
      <x:c r="A246" t="n">
        <x:f>Spatial_Worked!A246</x:f>
        <x:v>245</x:v>
      </x:c>
      <x:c r="B246" s="28" t="n">
        <x:f>Spatial_Worked!B246</x:f>
        <x:v>12</x:v>
      </x:c>
      <x:c r="C246" s="28" t="n">
        <x:f>Spatial_Worked!I246</x:f>
        <x:v>14.5</x:v>
      </x:c>
      <x:c r="D246" s="28" t="n">
        <x:f>Spatial_Worked!M246</x:f>
        <x:v>0.023396007618422737</x:v>
      </x:c>
    </x:row>
    <x:row r="247">
      <x:c r="A247" t="n">
        <x:f>Spatial_Worked!A247</x:f>
        <x:v>246</x:v>
      </x:c>
      <x:c r="B247" s="28" t="n">
        <x:f>Spatial_Worked!B247</x:f>
        <x:v>13</x:v>
      </x:c>
      <x:c r="C247" s="28" t="n">
        <x:f>Spatial_Worked!I247</x:f>
        <x:v>12.5</x:v>
      </x:c>
      <x:c r="D247" s="28" t="n">
        <x:f>Spatial_Worked!M247</x:f>
        <x:v>0.062356471102848726</x:v>
      </x:c>
    </x:row>
    <x:row r="248">
      <x:c r="A248" t="n">
        <x:f>Spatial_Worked!A248</x:f>
        <x:v>247</x:v>
      </x:c>
      <x:c r="B248" s="28" t="n">
        <x:f>Spatial_Worked!B248</x:f>
        <x:v>13</x:v>
      </x:c>
      <x:c r="C248" s="28" t="n">
        <x:f>Spatial_Worked!I248</x:f>
        <x:v>13.5</x:v>
      </x:c>
      <x:c r="D248" s="28" t="n">
        <x:f>Spatial_Worked!M248</x:f>
        <x:v>0.1673353290684747</x:v>
      </x:c>
    </x:row>
    <x:row r="249">
      <x:c r="A249" t="n">
        <x:f>Spatial_Worked!A249</x:f>
        <x:v>248</x:v>
      </x:c>
      <x:c r="B249" s="28" t="n">
        <x:f>Spatial_Worked!B249</x:f>
        <x:v>14</x:v>
      </x:c>
      <x:c r="C249" s="28" t="n">
        <x:f>Spatial_Worked!I249</x:f>
        <x:v>11</x:v>
      </x:c>
      <x:c r="D249" s="28" t="n">
        <x:f>Spatial_Worked!M249</x:f>
        <x:v>-0.18205205314670025</x:v>
      </x:c>
    </x:row>
    <x:row r="250">
      <x:c r="A250" t="n">
        <x:f>Spatial_Worked!A250</x:f>
        <x:v>249</x:v>
      </x:c>
      <x:c r="B250" s="28" t="n">
        <x:f>Spatial_Worked!B250</x:f>
        <x:v>9</x:v>
      </x:c>
      <x:c r="C250" s="28" t="n">
        <x:f>Spatial_Worked!I250</x:f>
        <x:v>13</x:v>
      </x:c>
      <x:c r="D250" s="28" t="n">
        <x:f>Spatial_Worked!M250</x:f>
        <x:v>-0.30506953177684226</x:v>
      </x:c>
    </x:row>
    <x:row r="251">
      <x:c r="A251" t="n">
        <x:f>Spatial_Worked!A251</x:f>
        <x:v>250</x:v>
      </x:c>
      <x:c r="B251" s="28" t="n">
        <x:f>Spatial_Worked!B251</x:f>
        <x:v>12</x:v>
      </x:c>
      <x:c r="C251" s="28" t="n">
        <x:f>Spatial_Worked!I251</x:f>
        <x:v>12.5</x:v>
      </x:c>
      <x:c r="D251" s="28" t="n">
        <x:f>Spatial_Worked!M251</x:f>
        <x:v>0.0053573869539067205</x:v>
      </x:c>
    </x:row>
    <x:row r="252">
      <x:c r="A252" t="n">
        <x:f>Spatial_Worked!A252</x:f>
        <x:v>251</x:v>
      </x:c>
      <x:c r="B252" s="28" t="n">
        <x:f>Spatial_Worked!B252</x:f>
        <x:v>16</x:v>
      </x:c>
      <x:c r="C252" s="28" t="n">
        <x:f>Spatial_Worked!I252</x:f>
        <x:v>11</x:v>
      </x:c>
      <x:c r="D252" s="28" t="n">
        <x:f>Spatial_Worked!M252</x:f>
        <x:v>-0.35593252774892026</x:v>
      </x:c>
    </x:row>
    <x:row r="253">
      <x:c r="A253" t="n">
        <x:f>Spatial_Worked!A253</x:f>
        <x:v>252</x:v>
      </x:c>
      <x:c r="B253" s="28" t="n">
        <x:f>Spatial_Worked!B253</x:f>
        <x:v>10</x:v>
      </x:c>
      <x:c r="C253" s="28" t="n">
        <x:f>Spatial_Worked!I253</x:f>
        <x:v>14.5</x:v>
      </x:c>
      <x:c r="D253" s="28" t="n">
        <x:f>Spatial_Worked!M253</x:f>
        <x:v>-0.4744403512129332</x:v>
      </x:c>
    </x:row>
    <x:row r="254">
      <x:c r="A254" t="n">
        <x:f>Spatial_Worked!A254</x:f>
        <x:v>253</x:v>
      </x:c>
      <x:c r="B254" s="28" t="n">
        <x:f>Spatial_Worked!B254</x:f>
        <x:v>13</x:v>
      </x:c>
      <x:c r="C254" s="28" t="n">
        <x:f>Spatial_Worked!I254</x:f>
        <x:v>10</x:v>
      </x:c>
      <x:c r="D254" s="28" t="n">
        <x:f>Spatial_Worked!M254</x:f>
        <x:v>-0.20009067381121629</x:v>
      </x:c>
    </x:row>
    <x:row r="255">
      <x:c r="A255" t="n">
        <x:f>Spatial_Worked!A255</x:f>
        <x:v>254</x:v>
      </x:c>
      <x:c r="B255" s="28" t="n">
        <x:f>Spatial_Worked!B255</x:f>
        <x:v>10</x:v>
      </x:c>
      <x:c r="C255" s="28" t="n">
        <x:f>Spatial_Worked!I255</x:f>
        <x:v>11.5</x:v>
      </x:c>
      <x:c r="D255" s="28" t="n">
        <x:f>Spatial_Worked!M255</x:f>
        <x:v>0.0742590035905007</x:v>
      </x:c>
    </x:row>
    <x:row r="256">
      <x:c r="A256" t="n">
        <x:f>Spatial_Worked!A256</x:f>
        <x:v>255</x:v>
      </x:c>
      <x:c r="B256" s="28" t="n">
        <x:f>Spatial_Worked!B256</x:f>
        <x:v>10</x:v>
      </x:c>
      <x:c r="C256" s="28" t="n">
        <x:f>Spatial_Worked!I256</x:f>
        <x:v>8.5</x:v>
      </x:c>
      <x:c r="D256" s="28" t="n">
        <x:f>Spatial_Worked!M256</x:f>
        <x:v>0.6229583583939347</x:v>
      </x:c>
    </x:row>
    <x:row r="257">
      <x:c r="A257" t="n">
        <x:f>Spatial_Worked!A257</x:f>
        <x:v>256</x:v>
      </x:c>
      <x:c r="B257" s="28" t="n">
        <x:f>Spatial_Worked!B257</x:f>
        <x:v>7</x:v>
      </x:c>
      <x:c r="C257" s="28" t="n">
        <x:f>Spatial_Worked!I257</x:f>
        <x:v>9</x:v>
      </x:c>
      <x:c r="D257" s="28" t="n">
        <x:f>Spatial_Worked!M257</x:f>
        <x:v>1.3680864636302335</x:v>
      </x:c>
    </x:row>
    <x:row r="258">
      <x:c r="A258" t="n">
        <x:f>Spatial_Worked!A258</x:f>
        <x:v>257</x:v>
      </x:c>
      <x:c r="B258" s="28" t="n">
        <x:f>Spatial_Worked!B258</x:f>
        <x:v>8</x:v>
      </x:c>
      <x:c r="C258" s="28" t="n">
        <x:f>Spatial_Worked!I258</x:f>
        <x:v>8</x:v>
      </x:c>
      <x:c r="D258" s="28" t="n">
        <x:f>Spatial_Worked!M258</x:f>
        <x:v>1.4640460112636016</x:v>
      </x:c>
    </x:row>
    <x:row r="259">
      <x:c r="A259" t="n">
        <x:f>Spatial_Worked!A259</x:f>
        <x:v>258</x:v>
      </x:c>
      <x:c r="B259" s="28" t="n">
        <x:f>Spatial_Worked!B259</x:f>
        <x:v>9</x:v>
      </x:c>
      <x:c r="C259" s="28" t="n">
        <x:f>Spatial_Worked!I259</x:f>
        <x:v>11.5</x:v>
      </x:c>
      <x:c r="D259" s="28" t="n">
        <x:f>Spatial_Worked!M259</x:f>
        <x:v>0.11321946707492667</x:v>
      </x:c>
    </x:row>
    <x:row r="260">
      <x:c r="A260" t="n">
        <x:f>Spatial_Worked!A260</x:f>
        <x:v>259</x:v>
      </x:c>
      <x:c r="B260" s="28" t="n">
        <x:f>Spatial_Worked!B260</x:f>
        <x:v>15</x:v>
      </x:c>
      <x:c r="C260" s="28" t="n">
        <x:f>Spatial_Worked!I260</x:f>
        <x:v>9.5</x:v>
      </x:c>
      <x:c r="D260" s="28" t="n">
        <x:f>Spatial_Worked!M260</x:f>
        <x:v>-0.7143392202963532</x:v>
      </x:c>
    </x:row>
    <x:row r="261">
      <x:c r="A261" t="n">
        <x:f>Spatial_Worked!A261</x:f>
        <x:v>260</x:v>
      </x:c>
      <x:c r="B261" s="28" t="n">
        <x:f>Spatial_Worked!B261</x:f>
        <x:v>10</x:v>
      </x:c>
      <x:c r="C261" s="28" t="n">
        <x:f>Spatial_Worked!I261</x:f>
        <x:v>13</x:v>
      </x:c>
      <x:c r="D261" s="28" t="n">
        <x:f>Spatial_Worked!M261</x:f>
        <x:v>-0.20009067381121629</x:v>
      </x:c>
    </x:row>
    <x:row r="262">
      <x:c r="A262" t="n">
        <x:f>Spatial_Worked!A262</x:f>
        <x:v>261</x:v>
      </x:c>
      <x:c r="B262" s="28" t="n">
        <x:f>Spatial_Worked!B262</x:f>
        <x:v>11</x:v>
      </x:c>
      <x:c r="C262" s="28" t="n">
        <x:f>Spatial_Worked!I262</x:f>
        <x:v>11.5</x:v>
      </x:c>
      <x:c r="D262" s="28" t="n">
        <x:f>Spatial_Worked!M262</x:f>
        <x:v>0.0352985401060747</x:v>
      </x:c>
    </x:row>
    <x:row r="263">
      <x:c r="A263" t="n">
        <x:f>Spatial_Worked!A263</x:f>
        <x:v>262</x:v>
      </x:c>
      <x:c r="B263" s="28" t="n">
        <x:f>Spatial_Worked!B263</x:f>
        <x:v>13</x:v>
      </x:c>
      <x:c r="C263" s="28" t="n">
        <x:f>Spatial_Worked!I263</x:f>
        <x:v>9.5</x:v>
      </x:c>
      <x:c r="D263" s="28" t="n">
        <x:f>Spatial_Worked!M263</x:f>
        <x:v>-0.25258010279402926</x:v>
      </x:c>
    </x:row>
    <x:row r="264">
      <x:c r="A264" t="n">
        <x:f>Spatial_Worked!A264</x:f>
        <x:v>263</x:v>
      </x:c>
      <x:c r="B264" s="28" t="n">
        <x:f>Spatial_Worked!B264</x:f>
        <x:v>8</x:v>
      </x:c>
      <x:c r="C264" s="28" t="n">
        <x:f>Spatial_Worked!I264</x:f>
        <x:v>10.5</x:v>
      </x:c>
      <x:c r="D264" s="28" t="n">
        <x:f>Spatial_Worked!M264</x:f>
        <x:v>0.5269988107605666</x:v>
      </x:c>
    </x:row>
    <x:row r="265">
      <x:c r="A265" t="n">
        <x:f>Spatial_Worked!A265</x:f>
        <x:v>264</x:v>
      </x:c>
      <x:c r="B265" s="28" t="n">
        <x:f>Spatial_Worked!B265</x:f>
        <x:v>8</x:v>
      </x:c>
      <x:c r="C265" s="28" t="n">
        <x:f>Spatial_Worked!I265</x:f>
        <x:v>9</x:v>
      </x:c>
      <x:c r="D265" s="28" t="n">
        <x:f>Spatial_Worked!M265</x:f>
        <x:v>1.0892271310623876</x:v>
      </x:c>
    </x:row>
    <x:row r="266">
      <x:c r="A266" t="n">
        <x:f>Spatial_Worked!A266</x:f>
        <x:v>265</x:v>
      </x:c>
      <x:c r="B266" s="28" t="n">
        <x:f>Spatial_Worked!B266</x:f>
        <x:v>10</x:v>
      </x:c>
      <x:c r="C266" s="28" t="n">
        <x:f>Spatial_Worked!I266</x:f>
        <x:v>11.5</x:v>
      </x:c>
      <x:c r="D266" s="28" t="n">
        <x:f>Spatial_Worked!M266</x:f>
        <x:v>0.0742590035905007</x:v>
      </x:c>
    </x:row>
    <x:row r="267">
      <x:c r="A267" t="n">
        <x:f>Spatial_Worked!A267</x:f>
        <x:v>266</x:v>
      </x:c>
      <x:c r="B267" s="28" t="n">
        <x:f>Spatial_Worked!B267</x:f>
        <x:v>15</x:v>
      </x:c>
      <x:c r="C267" s="28" t="n">
        <x:f>Spatial_Worked!I267</x:f>
        <x:v>12</x:v>
      </x:c>
      <x:c r="D267" s="28" t="n">
        <x:f>Spatial_Worked!M267</x:f>
        <x:v>0.02790566278455174</x:v>
      </x:c>
    </x:row>
    <x:row r="268">
      <x:c r="A268" t="n">
        <x:f>Spatial_Worked!A268</x:f>
        <x:v>267</x:v>
      </x:c>
      <x:c r="B268" s="28" t="n">
        <x:f>Spatial_Worked!B268</x:f>
        <x:v>14</x:v>
      </x:c>
      <x:c r="C268" s="28" t="n">
        <x:f>Spatial_Worked!I268</x:f>
        <x:v>15</x:v>
      </x:c>
      <x:c r="D268" s="28" t="n">
        <x:f>Spatial_Worked!M268</x:f>
        <x:v>0.6217015692492758</x:v>
      </x:c>
    </x:row>
    <x:row r="269">
      <x:c r="A269" t="n">
        <x:f>Spatial_Worked!A269</x:f>
        <x:v>268</x:v>
      </x:c>
      <x:c r="B269" s="28" t="n">
        <x:f>Spatial_Worked!B269</x:f>
        <x:v>15</x:v>
      </x:c>
      <x:c r="C269" s="28" t="n">
        <x:f>Spatial_Worked!I269</x:f>
        <x:v>13</x:v>
      </x:c>
      <x:c r="D269" s="28" t="n">
        <x:f>Spatial_Worked!M269</x:f>
        <x:v>0.3248036160169137</x:v>
      </x:c>
    </x:row>
    <x:row r="270">
      <x:c r="A270" t="n">
        <x:f>Spatial_Worked!A270</x:f>
        <x:v>269</x:v>
      </x:c>
      <x:c r="B270" s="28" t="n">
        <x:f>Spatial_Worked!B270</x:f>
        <x:v>12</x:v>
      </x:c>
      <x:c r="C270" s="28" t="n">
        <x:f>Spatial_Worked!I270</x:f>
        <x:v>15</x:v>
      </x:c>
      <x:c r="D270" s="28" t="n">
        <x:f>Spatial_Worked!M270</x:f>
        <x:v>0.02790566278455174</x:v>
      </x:c>
    </x:row>
    <x:row r="271">
      <x:c r="A271" t="n">
        <x:f>Spatial_Worked!A271</x:f>
        <x:v>270</x:v>
      </x:c>
      <x:c r="B271" s="28" t="n">
        <x:f>Spatial_Worked!B271</x:f>
        <x:v>15</x:v>
      </x:c>
      <x:c r="C271" s="28" t="n">
        <x:f>Spatial_Worked!I271</x:f>
        <x:v>13.5</x:v>
      </x:c>
      <x:c r="D271" s="28" t="n">
        <x:f>Spatial_Worked!M271</x:f>
        <x:v>0.47325259263309477</x:v>
      </x:c>
    </x:row>
    <x:row r="272">
      <x:c r="A272" t="n">
        <x:f>Spatial_Worked!A272</x:f>
        <x:v>271</x:v>
      </x:c>
      <x:c r="B272" s="28" t="n">
        <x:f>Spatial_Worked!B272</x:f>
        <x:v>15</x:v>
      </x:c>
      <x:c r="C272" s="28" t="n">
        <x:f>Spatial_Worked!I272</x:f>
        <x:v>13.5</x:v>
      </x:c>
      <x:c r="D272" s="28" t="n">
        <x:f>Spatial_Worked!M272</x:f>
        <x:v>0.47325259263309477</x:v>
      </x:c>
    </x:row>
    <x:row r="273">
      <x:c r="A273" t="n">
        <x:f>Spatial_Worked!A273</x:f>
        <x:v>272</x:v>
      </x:c>
      <x:c r="B273" s="28" t="n">
        <x:f>Spatial_Worked!B273</x:f>
        <x:v>12</x:v>
      </x:c>
      <x:c r="C273" s="28" t="n">
        <x:f>Spatial_Worked!I273</x:f>
        <x:v>15</x:v>
      </x:c>
      <x:c r="D273" s="28" t="n">
        <x:f>Spatial_Worked!M273</x:f>
        <x:v>0.02790566278455174</x:v>
      </x:c>
    </x:row>
    <x:row r="274">
      <x:c r="A274" t="n">
        <x:f>Spatial_Worked!A274</x:f>
        <x:v>273</x:v>
      </x:c>
      <x:c r="B274" s="28" t="n">
        <x:f>Spatial_Worked!B274</x:f>
        <x:v>15</x:v>
      </x:c>
      <x:c r="C274" s="28" t="n">
        <x:f>Spatial_Worked!I274</x:f>
        <x:v>11.5</x:v>
      </x:c>
      <x:c r="D274" s="28" t="n">
        <x:f>Spatial_Worked!M274</x:f>
        <x:v>-0.12054331383162926</x:v>
      </x:c>
    </x:row>
    <x:row r="275">
      <x:c r="A275" t="n">
        <x:f>Spatial_Worked!A275</x:f>
        <x:v>274</x:v>
      </x:c>
      <x:c r="B275" s="28" t="n">
        <x:f>Spatial_Worked!B275</x:f>
        <x:v>11</x:v>
      </x:c>
      <x:c r="C275" s="28" t="n">
        <x:f>Spatial_Worked!I275</x:f>
        <x:v>12.5</x:v>
      </x:c>
      <x:c r="D275" s="28" t="n">
        <x:f>Spatial_Worked!M275</x:f>
        <x:v>-0.05164169719503528</x:v>
      </x:c>
    </x:row>
    <x:row r="276">
      <x:c r="A276" t="n">
        <x:f>Spatial_Worked!A276</x:f>
        <x:v>275</x:v>
      </x:c>
      <x:c r="B276" s="28" t="n">
        <x:f>Spatial_Worked!B276</x:f>
        <x:v>10</x:v>
      </x:c>
      <x:c r="C276" s="28" t="n">
        <x:f>Spatial_Worked!I276</x:f>
        <x:v>11</x:v>
      </x:c>
      <x:c r="D276" s="28" t="n">
        <x:f>Spatial_Worked!M276</x:f>
        <x:v>0.16570889605773967</x:v>
      </x:c>
    </x:row>
    <x:row r="277">
      <x:c r="A277" t="n">
        <x:f>Spatial_Worked!A277</x:f>
        <x:v>276</x:v>
      </x:c>
      <x:c r="B277" s="28" t="n">
        <x:f>Spatial_Worked!B277</x:f>
        <x:v>11</x:v>
      </x:c>
      <x:c r="C277" s="28" t="n">
        <x:f>Spatial_Worked!I277</x:f>
        <x:v>13</x:v>
      </x:c>
      <x:c r="D277" s="28" t="n">
        <x:f>Spatial_Worked!M277</x:f>
        <x:v>-0.09511181584559027</x:v>
      </x:c>
    </x:row>
    <x:row r="278">
      <x:c r="A278" t="n">
        <x:f>Spatial_Worked!A278</x:f>
        <x:v>277</x:v>
      </x:c>
      <x:c r="B278" s="28" t="n">
        <x:f>Spatial_Worked!B278</x:f>
        <x:v>16</x:v>
      </x:c>
      <x:c r="C278" s="28" t="n">
        <x:f>Spatial_Worked!I278</x:f>
        <x:v>11</x:v>
      </x:c>
      <x:c r="D278" s="28" t="n">
        <x:f>Spatial_Worked!M278</x:f>
        <x:v>-0.35593252774892026</x:v>
      </x:c>
    </x:row>
    <x:row r="279">
      <x:c r="A279" t="n">
        <x:f>Spatial_Worked!A279</x:f>
        <x:v>278</x:v>
      </x:c>
      <x:c r="B279" s="28" t="n">
        <x:f>Spatial_Worked!B279</x:f>
        <x:v>11</x:v>
      </x:c>
      <x:c r="C279" s="28" t="n">
        <x:f>Spatial_Worked!I279</x:f>
        <x:v>14.5</x:v>
      </x:c>
      <x:c r="D279" s="28" t="n">
        <x:f>Spatial_Worked!M279</x:f>
        <x:v>-0.22552217179725526</x:v>
      </x:c>
    </x:row>
    <x:row r="280">
      <x:c r="A280" t="n">
        <x:f>Spatial_Worked!A280</x:f>
        <x:v>279</x:v>
      </x:c>
      <x:c r="B280" s="28" t="n">
        <x:f>Spatial_Worked!B280</x:f>
        <x:v>13</x:v>
      </x:c>
      <x:c r="C280" s="28" t="n">
        <x:f>Spatial_Worked!I280</x:f>
        <x:v>8</x:v>
      </x:c>
      <x:c r="D280" s="28" t="n">
        <x:f>Spatial_Worked!M280</x:f>
        <x:v>-0.4100483897424682</x:v>
      </x:c>
    </x:row>
    <x:row r="281">
      <x:c r="A281" t="n">
        <x:f>Spatial_Worked!A281</x:f>
        <x:v>280</x:v>
      </x:c>
      <x:c r="B281" s="28" t="n">
        <x:f>Spatial_Worked!B281</x:f>
        <x:v>5</x:v>
      </x:c>
      <x:c r="C281" s="28" t="n">
        <x:f>Spatial_Worked!I281</x:f>
        <x:v>11.5</x:v>
      </x:c>
      <x:c r="D281" s="28" t="n">
        <x:f>Spatial_Worked!M281</x:f>
        <x:v>0.26906132101263064</x:v>
      </x:c>
    </x:row>
    <x:row r="282">
      <x:c r="A282" t="n">
        <x:f>Spatial_Worked!A282</x:f>
        <x:v>281</x:v>
      </x:c>
      <x:c r="B282" s="28" t="n">
        <x:f>Spatial_Worked!B282</x:f>
        <x:v>10</x:v>
      </x:c>
      <x:c r="C282" s="28" t="n">
        <x:f>Spatial_Worked!I282</x:f>
        <x:v>8</x:v>
      </x:c>
      <x:c r="D282" s="28" t="n">
        <x:f>Spatial_Worked!M282</x:f>
        <x:v>0.7144082508611737</x:v>
      </x:c>
    </x:row>
    <x:row r="283">
      <x:c r="A283" t="n">
        <x:f>Spatial_Worked!A283</x:f>
        <x:v>282</x:v>
      </x:c>
      <x:c r="B283" s="28" t="n">
        <x:f>Spatial_Worked!B283</x:f>
        <x:v>11</x:v>
      </x:c>
      <x:c r="C283" s="28" t="n">
        <x:f>Spatial_Worked!I283</x:f>
        <x:v>8.5</x:v>
      </x:c>
      <x:c r="D283" s="28" t="n">
        <x:f>Spatial_Worked!M283</x:f>
        <x:v>0.29611925200940464</x:v>
      </x:c>
    </x:row>
    <x:row r="284">
      <x:c r="A284" t="n">
        <x:f>Spatial_Worked!A284</x:f>
        <x:v>283</x:v>
      </x:c>
      <x:c r="B284" s="28" t="n">
        <x:f>Spatial_Worked!B284</x:f>
        <x:v>7</x:v>
      </x:c>
      <x:c r="C284" s="28" t="n">
        <x:f>Spatial_Worked!I284</x:f>
        <x:v>10.5</x:v>
      </x:c>
      <x:c r="D284" s="28" t="n">
        <x:f>Spatial_Worked!M284</x:f>
        <x:v>0.6619188218783606</x:v>
      </x:c>
    </x:row>
    <x:row r="285">
      <x:c r="A285" t="n">
        <x:f>Spatial_Worked!A285</x:f>
        <x:v>284</x:v>
      </x:c>
      <x:c r="B285" s="28" t="n">
        <x:f>Spatial_Worked!B285</x:f>
        <x:v>10</x:v>
      </x:c>
      <x:c r="C285" s="28" t="n">
        <x:f>Spatial_Worked!I285</x:f>
        <x:v>6.5</x:v>
      </x:c>
      <x:c r="D285" s="28" t="n">
        <x:f>Spatial_Worked!M285</x:f>
        <x:v>0.9887579282628906</x:v>
      </x:c>
    </x:row>
    <x:row r="286">
      <x:c r="A286" t="n">
        <x:f>Spatial_Worked!A286</x:f>
        <x:v>285</x:v>
      </x:c>
      <x:c r="B286" s="28" t="n">
        <x:f>Spatial_Worked!B286</x:f>
        <x:v>6</x:v>
      </x:c>
      <x:c r="C286" s="28" t="n">
        <x:f>Spatial_Worked!I286</x:f>
        <x:v>11</x:v>
      </x:c>
      <x:c r="D286" s="28" t="n">
        <x:f>Spatial_Worked!M286</x:f>
        <x:v>0.5134698452621796</x:v>
      </x:c>
    </x:row>
    <x:row r="287">
      <x:c r="A287" t="n">
        <x:f>Spatial_Worked!A287</x:f>
        <x:v>286</x:v>
      </x:c>
      <x:c r="B287" s="28" t="n">
        <x:f>Spatial_Worked!B287</x:f>
        <x:v>12</x:v>
      </x:c>
      <x:c r="C287" s="28" t="n">
        <x:f>Spatial_Worked!I287</x:f>
        <x:v>9.5</x:v>
      </x:c>
      <x:c r="D287" s="28" t="n">
        <x:f>Spatial_Worked!M287</x:f>
        <x:v>-0.021700544042867302</x:v>
      </x:c>
    </x:row>
    <x:row r="288">
      <x:c r="A288" t="n">
        <x:f>Spatial_Worked!A288</x:f>
        <x:v>287</x:v>
      </x:c>
      <x:c r="B288" s="28" t="n">
        <x:f>Spatial_Worked!B288</x:f>
        <x:v>13</x:v>
      </x:c>
      <x:c r="C288" s="28" t="n">
        <x:f>Spatial_Worked!I288</x:f>
        <x:v>11</x:v>
      </x:c>
      <x:c r="D288" s="28" t="n">
        <x:f>Spatial_Worked!M288</x:f>
        <x:v>-0.09511181584559027</x:v>
      </x:c>
    </x:row>
    <x:row r="289">
      <x:c r="A289" t="n">
        <x:f>Spatial_Worked!A289</x:f>
        <x:v>288</x:v>
      </x:c>
      <x:c r="B289" s="28" t="n">
        <x:f>Spatial_Worked!B289</x:f>
        <x:v>10</x:v>
      </x:c>
      <x:c r="C289" s="28" t="n">
        <x:f>Spatial_Worked!I289</x:f>
        <x:v>13</x:v>
      </x:c>
      <x:c r="D289" s="28" t="n">
        <x:f>Spatial_Worked!M289</x:f>
        <x:v>-0.20009067381121629</x:v>
      </x:c>
    </x:row>
    <x:row r="290">
      <x:c r="A290" t="n">
        <x:f>Spatial_Worked!A290</x:f>
        <x:v>289</x:v>
      </x:c>
      <x:c r="B290" s="28" t="n">
        <x:f>Spatial_Worked!B290</x:f>
        <x:v>13</x:v>
      </x:c>
      <x:c r="C290" s="28" t="n">
        <x:f>Spatial_Worked!I290</x:f>
        <x:v>13.5</x:v>
      </x:c>
      <x:c r="D290" s="28" t="n">
        <x:f>Spatial_Worked!M290</x:f>
        <x:v>0.1673353290684747</x:v>
      </x:c>
    </x:row>
    <x:row r="291">
      <x:c r="A291" t="n">
        <x:f>Spatial_Worked!A291</x:f>
        <x:v>290</x:v>
      </x:c>
      <x:c r="B291" s="28" t="n">
        <x:f>Spatial_Worked!B291</x:f>
        <x:v>17</x:v>
      </x:c>
      <x:c r="C291" s="28" t="n">
        <x:f>Spatial_Worked!I291</x:f>
        <x:v>12</x:v>
      </x:c>
      <x:c r="D291" s="28" t="n">
        <x:f>Spatial_Worked!M291</x:f>
        <x:v>0.04594428344906776</x:v>
      </x:c>
    </x:row>
    <x:row r="292">
      <x:c r="A292" t="n">
        <x:f>Spatial_Worked!A292</x:f>
        <x:v>291</x:v>
      </x:c>
      <x:c r="B292" s="28" t="n">
        <x:f>Spatial_Worked!B292</x:f>
        <x:v>11</x:v>
      </x:c>
      <x:c r="C292" s="28" t="n">
        <x:f>Spatial_Worked!I292</x:f>
        <x:v>14</x:v>
      </x:c>
      <x:c r="D292" s="28" t="n">
        <x:f>Spatial_Worked!M292</x:f>
        <x:v>-0.18205205314670025</x:v>
      </x:c>
    </x:row>
    <x:row r="293">
      <x:c r="A293" t="n">
        <x:f>Spatial_Worked!A293</x:f>
        <x:v>292</x:v>
      </x:c>
      <x:c r="B293" s="28" t="n">
        <x:f>Spatial_Worked!B293</x:f>
        <x:v>11</x:v>
      </x:c>
      <x:c r="C293" s="28" t="n">
        <x:f>Spatial_Worked!I293</x:f>
        <x:v>12.5</x:v>
      </x:c>
      <x:c r="D293" s="28" t="n">
        <x:f>Spatial_Worked!M293</x:f>
        <x:v>-0.05164169719503528</x:v>
      </x:c>
    </x:row>
    <x:row r="294">
      <x:c r="A294" t="n">
        <x:f>Spatial_Worked!A294</x:f>
        <x:v>293</x:v>
      </x:c>
      <x:c r="B294" s="28" t="n">
        <x:f>Spatial_Worked!B294</x:f>
        <x:v>14</x:v>
      </x:c>
      <x:c r="C294" s="28" t="n">
        <x:f>Spatial_Worked!I294</x:f>
        <x:v>12.5</x:v>
      </x:c>
      <x:c r="D294" s="28" t="n">
        <x:f>Spatial_Worked!M294</x:f>
        <x:v>0.11935555525179072</x:v>
      </x:c>
    </x:row>
    <x:row r="295">
      <x:c r="A295" t="n">
        <x:f>Spatial_Worked!A295</x:f>
        <x:v>294</x:v>
      </x:c>
      <x:c r="B295" s="28" t="n">
        <x:f>Spatial_Worked!B295</x:f>
        <x:v>14</x:v>
      </x:c>
      <x:c r="C295" s="28" t="n">
        <x:f>Spatial_Worked!I295</x:f>
        <x:v>13.5</x:v>
      </x:c>
      <x:c r="D295" s="28" t="n">
        <x:f>Spatial_Worked!M295</x:f>
        <x:v>0.3202939608507847</x:v>
      </x:c>
    </x:row>
    <x:row r="296">
      <x:c r="A296" t="n">
        <x:f>Spatial_Worked!A296</x:f>
        <x:v>295</x:v>
      </x:c>
      <x:c r="B296" s="28" t="n">
        <x:f>Spatial_Worked!B296</x:f>
        <x:v>13</x:v>
      </x:c>
      <x:c r="C296" s="28" t="n">
        <x:f>Spatial_Worked!I296</x:f>
        <x:v>14</x:v>
      </x:c>
      <x:c r="D296" s="28" t="n">
        <x:f>Spatial_Worked!M296</x:f>
        <x:v>0.2198247580512877</x:v>
      </x:c>
    </x:row>
    <x:row r="297">
      <x:c r="A297" t="n">
        <x:f>Spatial_Worked!A297</x:f>
        <x:v>296</x:v>
      </x:c>
      <x:c r="B297" s="28" t="n">
        <x:f>Spatial_Worked!B297</x:f>
        <x:v>14</x:v>
      </x:c>
      <x:c r="C297" s="28" t="n">
        <x:f>Spatial_Worked!I297</x:f>
        <x:v>14.5</x:v>
      </x:c>
      <x:c r="D297" s="28" t="n">
        <x:f>Spatial_Worked!M297</x:f>
        <x:v>0.5212323664497788</x:v>
      </x:c>
    </x:row>
    <x:row r="298">
      <x:c r="A298" t="n">
        <x:f>Spatial_Worked!A298</x:f>
        <x:v>297</x:v>
      </x:c>
      <x:c r="B298" s="28" t="n">
        <x:f>Spatial_Worked!B298</x:f>
        <x:v>16</x:v>
      </x:c>
      <x:c r="C298" s="28" t="n">
        <x:f>Spatial_Worked!I298</x:f>
        <x:v>12</x:v>
      </x:c>
      <x:c r="D298" s="28" t="n">
        <x:f>Spatial_Worked!M298</x:f>
        <x:v>0.03692497311680975</x:v>
      </x:c>
    </x:row>
    <x:row r="299">
      <x:c r="A299" t="n">
        <x:f>Spatial_Worked!A299</x:f>
        <x:v>298</x:v>
      </x:c>
      <x:c r="B299" s="28" t="n">
        <x:f>Spatial_Worked!B299</x:f>
        <x:v>10</x:v>
      </x:c>
      <x:c r="C299" s="28" t="n">
        <x:f>Spatial_Worked!I299</x:f>
        <x:v>14</x:v>
      </x:c>
      <x:c r="D299" s="28" t="n">
        <x:f>Spatial_Worked!M299</x:f>
        <x:v>-0.38299045874569426</x:v>
      </x:c>
    </x:row>
    <x:row r="300">
      <x:c r="A300" t="n">
        <x:f>Spatial_Worked!A300</x:f>
        <x:v>299</x:v>
      </x:c>
      <x:c r="B300" s="28" t="n">
        <x:f>Spatial_Worked!B300</x:f>
        <x:v>12</x:v>
      </x:c>
      <x:c r="C300" s="28" t="n">
        <x:f>Spatial_Worked!I300</x:f>
        <x:v>11</x:v>
      </x:c>
      <x:c r="D300" s="28" t="n">
        <x:f>Spatial_Worked!M300</x:f>
        <x:v>-0.00817157854448029</x:v>
      </x:c>
    </x:row>
    <x:row r="301">
      <x:c r="A301" t="n">
        <x:f>Spatial_Worked!A301</x:f>
        <x:v>300</x:v>
      </x:c>
      <x:c r="B301" s="28" t="n">
        <x:f>Spatial_Worked!B301</x:f>
        <x:v>12</x:v>
      </x:c>
      <x:c r="C301" s="28" t="n">
        <x:f>Spatial_Worked!I301</x:f>
        <x:v>13.5</x:v>
      </x:c>
      <x:c r="D301" s="28" t="n">
        <x:f>Spatial_Worked!M301</x:f>
        <x:v>0.014376697286164728</x:v>
      </x:c>
    </x:row>
    <x:row r="302">
      <x:c r="A302" t="n">
        <x:f>Spatial_Worked!A302</x:f>
        <x:v>301</x:v>
      </x:c>
      <x:c r="B302" s="28" t="n">
        <x:f>Spatial_Worked!B302</x:f>
        <x:v>15</x:v>
      </x:c>
      <x:c r="C302" s="28" t="n">
        <x:f>Spatial_Worked!I302</x:f>
        <x:v>11.5</x:v>
      </x:c>
      <x:c r="D302" s="28" t="n">
        <x:f>Spatial_Worked!M302</x:f>
        <x:v>-0.12054331383162926</x:v>
      </x:c>
    </x:row>
    <x:row r="303">
      <x:c r="A303" t="n">
        <x:f>Spatial_Worked!A303</x:f>
        <x:v>302</x:v>
      </x:c>
      <x:c r="B303" s="28" t="n">
        <x:f>Spatial_Worked!B303</x:f>
        <x:v>11</x:v>
      </x:c>
      <x:c r="C303" s="28" t="n">
        <x:f>Spatial_Worked!I303</x:f>
        <x:v>13.5</x:v>
      </x:c>
      <x:c r="D303" s="28" t="n">
        <x:f>Spatial_Worked!M303</x:f>
        <x:v>-0.13858193449614528</x:v>
      </x:c>
    </x:row>
    <x:row r="304">
      <x:c r="A304" t="n">
        <x:f>Spatial_Worked!A304</x:f>
        <x:v>303</x:v>
      </x:c>
      <x:c r="B304" s="28" t="n">
        <x:f>Spatial_Worked!B304</x:f>
        <x:v>12</x:v>
      </x:c>
      <x:c r="C304" s="28" t="n">
        <x:f>Spatial_Worked!I304</x:f>
        <x:v>12</x:v>
      </x:c>
      <x:c r="D304" s="28" t="n">
        <x:f>Spatial_Worked!M304</x:f>
        <x:v>0.0008477317877777172</x:v>
      </x:c>
    </x:row>
    <x:row r="305">
      <x:c r="A305" t="n">
        <x:f>Spatial_Worked!A305</x:f>
        <x:v>304</x:v>
      </x:c>
      <x:c r="B305" s="28" t="n">
        <x:f>Spatial_Worked!B305</x:f>
        <x:v>13</x:v>
      </x:c>
      <x:c r="C305" s="28" t="n">
        <x:f>Spatial_Worked!I305</x:f>
        <x:v>12.5</x:v>
      </x:c>
      <x:c r="D305" s="28" t="n">
        <x:f>Spatial_Worked!M305</x:f>
        <x:v>0.062356471102848726</x:v>
      </x:c>
    </x:row>
    <x:row r="306">
      <x:c r="A306" t="n">
        <x:f>Spatial_Worked!A306</x:f>
        <x:v>305</x:v>
      </x:c>
      <x:c r="B306" s="28" t="n">
        <x:f>Spatial_Worked!B306</x:f>
        <x:v>13</x:v>
      </x:c>
      <x:c r="C306" s="28" t="n">
        <x:f>Spatial_Worked!I306</x:f>
        <x:v>11</x:v>
      </x:c>
      <x:c r="D306" s="28" t="n">
        <x:f>Spatial_Worked!M306</x:f>
        <x:v>-0.09511181584559027</x:v>
      </x:c>
    </x:row>
    <x:row r="307">
      <x:c r="A307" t="n">
        <x:f>Spatial_Worked!A307</x:f>
        <x:v>306</x:v>
      </x:c>
      <x:c r="B307" s="28" t="n">
        <x:f>Spatial_Worked!B307</x:f>
        <x:v>9</x:v>
      </x:c>
      <x:c r="C307" s="28" t="n">
        <x:f>Spatial_Worked!I307</x:f>
        <x:v>14.5</x:v>
      </x:c>
      <x:c r="D307" s="28" t="n">
        <x:f>Spatial_Worked!M307</x:f>
        <x:v>-0.7233585306286112</x:v>
      </x:c>
    </x:row>
    <x:row r="308">
      <x:c r="A308" t="n">
        <x:f>Spatial_Worked!A308</x:f>
        <x:v>307</x:v>
      </x:c>
      <x:c r="B308" s="28" t="n">
        <x:f>Spatial_Worked!B308</x:f>
        <x:v>16</x:v>
      </x:c>
      <x:c r="C308" s="28" t="n">
        <x:f>Spatial_Worked!I308</x:f>
        <x:v>11.5</x:v>
      </x:c>
      <x:c r="D308" s="28" t="n">
        <x:f>Spatial_Worked!M308</x:f>
        <x:v>-0.15950377731605525</x:v>
      </x:c>
    </x:row>
    <x:row r="309">
      <x:c r="A309" t="n">
        <x:f>Spatial_Worked!A309</x:f>
        <x:v>308</x:v>
      </x:c>
      <x:c r="B309" s="28" t="n">
        <x:f>Spatial_Worked!B309</x:f>
        <x:v>14</x:v>
      </x:c>
      <x:c r="C309" s="28" t="n">
        <x:f>Spatial_Worked!I309</x:f>
        <x:v>14</x:v>
      </x:c>
      <x:c r="D309" s="28" t="n">
        <x:f>Spatial_Worked!M309</x:f>
        <x:v>0.42076316365028177</x:v>
      </x:c>
    </x:row>
    <x:row r="310">
      <x:c r="A310" t="n">
        <x:f>Spatial_Worked!A310</x:f>
        <x:v>309</x:v>
      </x:c>
      <x:c r="B310" s="28" t="n">
        <x:f>Spatial_Worked!B310</x:f>
        <x:v>12</x:v>
      </x:c>
      <x:c r="C310" s="28" t="n">
        <x:f>Spatial_Worked!I310</x:f>
        <x:v>14</x:v>
      </x:c>
      <x:c r="D310" s="28" t="n">
        <x:f>Spatial_Worked!M310</x:f>
        <x:v>0.018886352452293732</x:v>
      </x:c>
    </x:row>
    <x:row r="311">
      <x:c r="A311" t="n">
        <x:f>Spatial_Worked!A311</x:f>
        <x:v>310</x:v>
      </x:c>
      <x:c r="B311" s="28" t="n">
        <x:f>Spatial_Worked!B311</x:f>
        <x:v>14</x:v>
      </x:c>
      <x:c r="C311" s="28" t="n">
        <x:f>Spatial_Worked!I311</x:f>
        <x:v>11</x:v>
      </x:c>
      <x:c r="D311" s="28" t="n">
        <x:f>Spatial_Worked!M311</x:f>
        <x:v>-0.18205205314670025</x:v>
      </x:c>
    </x:row>
    <x:row r="312">
      <x:c r="A312" t="n">
        <x:f>Spatial_Worked!A312</x:f>
        <x:v>311</x:v>
      </x:c>
      <x:c r="B312" s="28" t="n">
        <x:f>Spatial_Worked!B312</x:f>
        <x:v>10</x:v>
      </x:c>
      <x:c r="C312" s="28" t="n">
        <x:f>Spatial_Worked!I312</x:f>
        <x:v>13</x:v>
      </x:c>
      <x:c r="D312" s="28" t="n">
        <x:f>Spatial_Worked!M312</x:f>
        <x:v>-0.20009067381121629</x:v>
      </x:c>
    </x:row>
    <x:row r="313">
      <x:c r="A313" t="n">
        <x:f>Spatial_Worked!A313</x:f>
        <x:v>312</x:v>
      </x:c>
      <x:c r="B313" s="28" t="n">
        <x:f>Spatial_Worked!B313</x:f>
        <x:v>12</x:v>
      </x:c>
      <x:c r="C313" s="28" t="n">
        <x:f>Spatial_Worked!I313</x:f>
        <x:v>13</x:v>
      </x:c>
      <x:c r="D313" s="28" t="n">
        <x:f>Spatial_Worked!M313</x:f>
        <x:v>0.009867042120035726</x:v>
      </x:c>
    </x:row>
    <x:row r="314">
      <x:c r="A314" t="n">
        <x:f>Spatial_Worked!A314</x:f>
        <x:v>313</x:v>
      </x:c>
      <x:c r="B314" s="28" t="n">
        <x:f>Spatial_Worked!B314</x:f>
        <x:v>16</x:v>
      </x:c>
      <x:c r="C314" s="28" t="n">
        <x:f>Spatial_Worked!I314</x:f>
        <x:v>12.5</x:v>
      </x:c>
      <x:c r="D314" s="28" t="n">
        <x:f>Spatial_Worked!M314</x:f>
        <x:v>0.23335372354967474</x:v>
      </x:c>
    </x:row>
    <x:row r="315">
      <x:c r="A315" t="n">
        <x:f>Spatial_Worked!A315</x:f>
        <x:v>314</x:v>
      </x:c>
      <x:c r="B315" s="28" t="n">
        <x:f>Spatial_Worked!B315</x:f>
        <x:v>13</x:v>
      </x:c>
      <x:c r="C315" s="28" t="n">
        <x:f>Spatial_Worked!I315</x:f>
        <x:v>17</x:v>
      </x:c>
      <x:c r="D315" s="28" t="n">
        <x:f>Spatial_Worked!M315</x:f>
        <x:v>0.5347613319481658</x:v>
      </x:c>
    </x:row>
    <x:row r="316">
      <x:c r="A316" t="n">
        <x:f>Spatial_Worked!A316</x:f>
        <x:v>315</x:v>
      </x:c>
      <x:c r="B316" s="28" t="n">
        <x:f>Spatial_Worked!B316</x:f>
        <x:v>18</x:v>
      </x:c>
      <x:c r="C316" s="28" t="n">
        <x:f>Spatial_Worked!I316</x:f>
        <x:v>14</x:v>
      </x:c>
      <x:c r="D316" s="28" t="n">
        <x:f>Spatial_Worked!M316</x:f>
        <x:v>1.2245167860462576</x:v>
      </x:c>
    </x:row>
    <x:row r="317">
      <x:c r="A317" t="n">
        <x:f>Spatial_Worked!A317</x:f>
        <x:v>316</x:v>
      </x:c>
      <x:c r="B317" s="28" t="n">
        <x:f>Spatial_Worked!B317</x:f>
        <x:v>15</x:v>
      </x:c>
      <x:c r="C317" s="28" t="n">
        <x:f>Spatial_Worked!I317</x:f>
        <x:v>17</x:v>
      </x:c>
      <x:c r="D317" s="28" t="n">
        <x:f>Spatial_Worked!M317</x:f>
        <x:v>1.5123954289463617</x:v>
      </x:c>
    </x:row>
    <x:row r="318">
      <x:c r="A318" t="n">
        <x:f>Spatial_Worked!A318</x:f>
        <x:v>317</x:v>
      </x:c>
      <x:c r="B318" s="28" t="n">
        <x:f>Spatial_Worked!B318</x:f>
        <x:v>16</x:v>
      </x:c>
      <x:c r="C318" s="28" t="n">
        <x:f>Spatial_Worked!I318</x:f>
        <x:v>13.5</x:v>
      </x:c>
      <x:c r="D318" s="28" t="n">
        <x:f>Spatial_Worked!M318</x:f>
        <x:v>0.6262112244154048</x:v>
      </x:c>
    </x:row>
    <x:row r="319">
      <x:c r="A319" t="n">
        <x:f>Spatial_Worked!A319</x:f>
        <x:v>318</x:v>
      </x:c>
      <x:c r="B319" s="28" t="n">
        <x:f>Spatial_Worked!B319</x:f>
        <x:v>12</x:v>
      </x:c>
      <x:c r="C319" s="28" t="n">
        <x:f>Spatial_Worked!I319</x:f>
        <x:v>13</x:v>
      </x:c>
      <x:c r="D319" s="28" t="n">
        <x:f>Spatial_Worked!M319</x:f>
        <x:v>0.009867042120035726</x:v>
      </x:c>
    </x:row>
    <x:row r="320">
      <x:c r="A320" t="n">
        <x:f>Spatial_Worked!A320</x:f>
        <x:v>319</x:v>
      </x:c>
      <x:c r="B320" s="28" t="n">
        <x:f>Spatial_Worked!B320</x:f>
        <x:v>10</x:v>
      </x:c>
      <x:c r="C320" s="28" t="n">
        <x:f>Spatial_Worked!I320</x:f>
        <x:v>12</x:v>
      </x:c>
      <x:c r="D320" s="28" t="n">
        <x:f>Spatial_Worked!M320</x:f>
        <x:v>-0.017190888876738298</x:v>
      </x:c>
    </x:row>
    <x:row r="321">
      <x:c r="A321" t="n">
        <x:f>Spatial_Worked!A321</x:f>
        <x:v>320</x:v>
      </x:c>
      <x:c r="B321" s="28" t="n">
        <x:f>Spatial_Worked!B321</x:f>
        <x:v>12</x:v>
      </x:c>
      <x:c r="C321" s="28" t="n">
        <x:f>Spatial_Worked!I321</x:f>
        <x:v>11.5</x:v>
      </x:c>
      <x:c r="D321" s="28" t="n">
        <x:f>Spatial_Worked!M321</x:f>
        <x:v>-0.003661923378351287</x:v>
      </x:c>
    </x:row>
    <x:row r="322">
      <x:c r="A322" t="n">
        <x:f>Spatial_Worked!A322</x:f>
        <x:v>321</x:v>
      </x:c>
      <x:c r="B322" s="28" t="n">
        <x:f>Spatial_Worked!B322</x:f>
        <x:v>13</x:v>
      </x:c>
      <x:c r="C322" s="28" t="n">
        <x:f>Spatial_Worked!I322</x:f>
        <x:v>13.5</x:v>
      </x:c>
      <x:c r="D322" s="28" t="n">
        <x:f>Spatial_Worked!M322</x:f>
        <x:v>0.1673353290684747</x:v>
      </x:c>
    </x:row>
    <x:row r="323">
      <x:c r="A323" t="n">
        <x:f>Spatial_Worked!A323</x:f>
        <x:v>322</x:v>
      </x:c>
      <x:c r="B323" s="28" t="n">
        <x:f>Spatial_Worked!B323</x:f>
        <x:v>15</x:v>
      </x:c>
      <x:c r="C323" s="28" t="n">
        <x:f>Spatial_Worked!I323</x:f>
        <x:v>11.5</x:v>
      </x:c>
      <x:c r="D323" s="28" t="n">
        <x:f>Spatial_Worked!M323</x:f>
        <x:v>-0.12054331383162926</x:v>
      </x:c>
    </x:row>
    <x:row r="324">
      <x:c r="A324" t="n">
        <x:f>Spatial_Worked!A324</x:f>
        <x:v>323</x:v>
      </x:c>
      <x:c r="B324" s="28" t="n">
        <x:f>Spatial_Worked!B324</x:f>
        <x:v>10</x:v>
      </x:c>
      <x:c r="C324" s="28" t="n">
        <x:f>Spatial_Worked!I324</x:f>
        <x:v>12.5</x:v>
      </x:c>
      <x:c r="D324" s="28" t="n">
        <x:f>Spatial_Worked!M324</x:f>
        <x:v>-0.1086407813439773</x:v>
      </x:c>
    </x:row>
    <x:row r="325">
      <x:c r="A325" t="n">
        <x:f>Spatial_Worked!A325</x:f>
        <x:v>324</x:v>
      </x:c>
      <x:c r="B325" s="28" t="n">
        <x:f>Spatial_Worked!B325</x:f>
        <x:v>10</x:v>
      </x:c>
      <x:c r="C325" s="28" t="n">
        <x:f>Spatial_Worked!I325</x:f>
        <x:v>10.5</x:v>
      </x:c>
      <x:c r="D325" s="28" t="n">
        <x:f>Spatial_Worked!M325</x:f>
        <x:v>0.25715878852497864</x:v>
      </x:c>
    </x:row>
    <x:row r="326">
      <x:c r="A326" t="n">
        <x:f>Spatial_Worked!A326</x:f>
        <x:v>325</x:v>
      </x:c>
      <x:c r="B326" s="28" t="n">
        <x:f>Spatial_Worked!B326</x:f>
        <x:v>11</x:v>
      </x:c>
      <x:c r="C326" s="28" t="n">
        <x:f>Spatial_Worked!I326</x:f>
        <x:v>10</x:v>
      </x:c>
      <x:c r="D326" s="28" t="n">
        <x:f>Spatial_Worked!M326</x:f>
        <x:v>0.16570889605773967</x:v>
      </x:c>
    </x:row>
    <x:row r="327">
      <x:c r="A327" t="n">
        <x:f>Spatial_Worked!A327</x:f>
        <x:v>326</x:v>
      </x:c>
      <x:c r="B327" s="28" t="n">
        <x:f>Spatial_Worked!B327</x:f>
        <x:v>10</x:v>
      </x:c>
      <x:c r="C327" s="28" t="n">
        <x:f>Spatial_Worked!I327</x:f>
        <x:v>12</x:v>
      </x:c>
      <x:c r="D327" s="28" t="n">
        <x:f>Spatial_Worked!M327</x:f>
        <x:v>-0.017190888876738298</x:v>
      </x:c>
    </x:row>
    <x:row r="328">
      <x:c r="A328" t="n">
        <x:f>Spatial_Worked!A328</x:f>
        <x:v>327</x:v>
      </x:c>
      <x:c r="B328" s="28" t="n">
        <x:f>Spatial_Worked!B328</x:f>
        <x:v>13</x:v>
      </x:c>
      <x:c r="C328" s="28" t="n">
        <x:f>Spatial_Worked!I328</x:f>
        <x:v>14</x:v>
      </x:c>
      <x:c r="D328" s="28" t="n">
        <x:f>Spatial_Worked!M328</x:f>
        <x:v>0.2198247580512877</x:v>
      </x:c>
    </x:row>
    <x:row r="329">
      <x:c r="A329" t="n">
        <x:f>Spatial_Worked!A329</x:f>
        <x:v>328</x:v>
      </x:c>
      <x:c r="B329" s="28" t="n">
        <x:f>Spatial_Worked!B329</x:f>
        <x:v>18</x:v>
      </x:c>
      <x:c r="C329" s="28" t="n">
        <x:f>Spatial_Worked!I329</x:f>
        <x:v>13</x:v>
      </x:c>
      <x:c r="D329" s="28" t="n">
        <x:f>Spatial_Worked!M329</x:f>
        <x:v>0.6397401899137918</x:v>
      </x:c>
    </x:row>
    <x:row r="330">
      <x:c r="A330" t="n">
        <x:f>Spatial_Worked!A330</x:f>
        <x:v>329</x:v>
      </x:c>
      <x:c r="B330" s="28" t="n">
        <x:f>Spatial_Worked!B330</x:f>
        <x:v>13</x:v>
      </x:c>
      <x:c r="C330" s="28" t="n">
        <x:f>Spatial_Worked!I330</x:f>
        <x:v>16</x:v>
      </x:c>
      <x:c r="D330" s="28" t="n">
        <x:f>Spatial_Worked!M330</x:f>
        <x:v>0.42978247398253977</x:v>
      </x:c>
    </x:row>
    <x:row r="331">
      <x:c r="A331" t="n">
        <x:f>Spatial_Worked!A331</x:f>
        <x:v>330</x:v>
      </x:c>
      <x:c r="B331" s="28" t="n">
        <x:f>Spatial_Worked!B331</x:f>
        <x:v>14</x:v>
      </x:c>
      <x:c r="C331" s="28" t="n">
        <x:f>Spatial_Worked!I331</x:f>
        <x:v>13.5</x:v>
      </x:c>
      <x:c r="D331" s="28" t="n">
        <x:f>Spatial_Worked!M331</x:f>
        <x:v>0.3202939608507847</x:v>
      </x:c>
    </x:row>
    <x:row r="332">
      <x:c r="A332" t="n">
        <x:f>Spatial_Worked!A332</x:f>
        <x:v>331</x:v>
      </x:c>
      <x:c r="B332" s="28" t="n">
        <x:f>Spatial_Worked!B332</x:f>
        <x:v>14</x:v>
      </x:c>
      <x:c r="C332" s="28" t="n">
        <x:f>Spatial_Worked!I332</x:f>
        <x:v>13</x:v>
      </x:c>
      <x:c r="D332" s="28" t="n">
        <x:f>Spatial_Worked!M332</x:f>
        <x:v>0.2198247580512877</x:v>
      </x:c>
    </x:row>
    <x:row r="333">
      <x:c r="A333" t="n">
        <x:f>Spatial_Worked!A333</x:f>
        <x:v>332</x:v>
      </x:c>
      <x:c r="B333" s="28" t="n">
        <x:f>Spatial_Worked!B333</x:f>
        <x:v>12</x:v>
      </x:c>
      <x:c r="C333" s="28" t="n">
        <x:f>Spatial_Worked!I333</x:f>
        <x:v>16</x:v>
      </x:c>
      <x:c r="D333" s="28" t="n">
        <x:f>Spatial_Worked!M333</x:f>
        <x:v>0.03692497311680975</x:v>
      </x:c>
    </x:row>
    <x:row r="334">
      <x:c r="A334" t="n">
        <x:f>Spatial_Worked!A334</x:f>
        <x:v>333</x:v>
      </x:c>
      <x:c r="B334" s="28" t="n">
        <x:f>Spatial_Worked!B334</x:f>
        <x:v>18</x:v>
      </x:c>
      <x:c r="C334" s="28" t="n">
        <x:f>Spatial_Worked!I334</x:f>
        <x:v>13</x:v>
      </x:c>
      <x:c r="D334" s="28" t="n">
        <x:f>Spatial_Worked!M334</x:f>
        <x:v>0.6397401899137918</x:v>
      </x:c>
    </x:row>
    <x:row r="335">
      <x:c r="A335" t="n">
        <x:f>Spatial_Worked!A335</x:f>
        <x:v>334</x:v>
      </x:c>
      <x:c r="B335" s="28" t="n">
        <x:f>Spatial_Worked!B335</x:f>
        <x:v>14</x:v>
      </x:c>
      <x:c r="C335" s="28" t="n">
        <x:f>Spatial_Worked!I335</x:f>
        <x:v>16.5</x:v>
      </x:c>
      <x:c r="D335" s="28" t="n">
        <x:f>Spatial_Worked!M335</x:f>
        <x:v>0.9231091776477667</x:v>
      </x:c>
    </x:row>
    <x:row r="336">
      <x:c r="A336" t="n">
        <x:f>Spatial_Worked!A336</x:f>
        <x:v>335</x:v>
      </x:c>
      <x:c r="B336" s="28" t="n">
        <x:f>Spatial_Worked!B336</x:f>
        <x:v>15</x:v>
      </x:c>
      <x:c r="C336" s="28" t="n">
        <x:f>Spatial_Worked!I336</x:f>
        <x:v>15.5</x:v>
      </x:c>
      <x:c r="D336" s="28" t="n">
        <x:f>Spatial_Worked!M336</x:f>
        <x:v>1.0670484990978186</x:v>
      </x:c>
    </x:row>
    <x:row r="337">
      <x:c r="A337" t="n">
        <x:f>Spatial_Worked!A337</x:f>
        <x:v>336</x:v>
      </x:c>
      <x:c r="B337" s="28" t="n">
        <x:f>Spatial_Worked!B337</x:f>
        <x:v>17</x:v>
      </x:c>
      <x:c r="C337" s="28" t="n">
        <x:f>Spatial_Worked!I337</x:f>
        <x:v>15.5</x:v>
      </x:c>
      <x:c r="D337" s="28" t="n">
        <x:f>Spatial_Worked!M337</x:f>
        <x:v>1.7568039531959108</x:v>
      </x:c>
    </x:row>
    <x:row r="338">
      <x:c r="A338" t="n">
        <x:f>Spatial_Worked!A338</x:f>
        <x:v>337</x:v>
      </x:c>
      <x:c r="B338" s="28" t="n">
        <x:f>Spatial_Worked!B338</x:f>
        <x:v>16</x:v>
      </x:c>
      <x:c r="C338" s="28" t="n">
        <x:f>Spatial_Worked!I338</x:f>
        <x:v>17.5</x:v>
      </x:c>
      <x:c r="D338" s="28" t="n">
        <x:f>Spatial_Worked!M338</x:f>
        <x:v>2.1976412278783246</x:v>
      </x:c>
    </x:row>
    <x:row r="339">
      <x:c r="A339" t="n">
        <x:f>Spatial_Worked!A339</x:f>
        <x:v>338</x:v>
      </x:c>
      <x:c r="B339" s="28" t="n">
        <x:f>Spatial_Worked!B339</x:f>
        <x:v>18</x:v>
      </x:c>
      <x:c r="C339" s="28" t="n">
        <x:f>Spatial_Worked!I339</x:f>
        <x:v>17.5</x:v>
      </x:c>
      <x:c r="D339" s="28" t="n">
        <x:f>Spatial_Worked!M339</x:f>
        <x:v>3.2712348725098885</x:v>
      </x:c>
    </x:row>
    <x:row r="340">
      <x:c r="A340" t="n">
        <x:f>Spatial_Worked!A340</x:f>
        <x:v>339</x:v>
      </x:c>
      <x:c r="B340" s="28" t="n">
        <x:f>Spatial_Worked!B340</x:f>
        <x:v>19</x:v>
      </x:c>
      <x:c r="C340" s="28" t="n">
        <x:f>Spatial_Worked!I340</x:f>
        <x:v>16.5</x:v>
      </x:c>
      <x:c r="D340" s="28" t="n">
        <x:f>Spatial_Worked!M340</x:f>
        <x:v>3.1272955510598366</x:v>
      </x:c>
    </x:row>
    <x:row r="341">
      <x:c r="A341" t="n">
        <x:f>Spatial_Worked!A341</x:f>
        <x:v>340</x:v>
      </x:c>
      <x:c r="B341" s="28" t="n">
        <x:f>Spatial_Worked!B341</x:f>
        <x:v>15</x:v>
      </x:c>
      <x:c r="C341" s="28" t="n">
        <x:f>Spatial_Worked!I341</x:f>
        <x:v>17</x:v>
      </x:c>
      <x:c r="D341" s="28" t="n">
        <x:f>Spatial_Worked!M341</x:f>
        <x:v>1.5123954289463617</x:v>
      </x:c>
    </x:row>
    <x:row r="342">
      <x:c r="A342" t="n">
        <x:f>Spatial_Worked!A342</x:f>
        <x:v>341</x:v>
      </x:c>
      <x:c r="B342" s="28" t="n">
        <x:f>Spatial_Worked!B342</x:f>
        <x:v>15</x:v>
      </x:c>
      <x:c r="C342" s="28" t="n">
        <x:f>Spatial_Worked!I342</x:f>
        <x:v>14</x:v>
      </x:c>
      <x:c r="D342" s="28" t="n">
        <x:f>Spatial_Worked!M342</x:f>
        <x:v>0.6217015692492758</x:v>
      </x:c>
    </x:row>
    <x:row r="343">
      <x:c r="A343" t="n">
        <x:f>Spatial_Worked!A343</x:f>
        <x:v>342</x:v>
      </x:c>
      <x:c r="B343" s="28" t="n">
        <x:f>Spatial_Worked!B343</x:f>
        <x:v>13</x:v>
      </x:c>
      <x:c r="C343" s="28" t="n">
        <x:f>Spatial_Worked!I343</x:f>
        <x:v>14.5</x:v>
      </x:c>
      <x:c r="D343" s="28" t="n">
        <x:f>Spatial_Worked!M343</x:f>
        <x:v>0.2723141870341007</x:v>
      </x:c>
    </x:row>
    <x:row r="344">
      <x:c r="A344" t="n">
        <x:f>Spatial_Worked!A344</x:f>
        <x:v>343</x:v>
      </x:c>
      <x:c r="B344" s="28" t="n">
        <x:f>Spatial_Worked!B344</x:f>
        <x:v>14</x:v>
      </x:c>
      <x:c r="C344" s="28" t="n">
        <x:f>Spatial_Worked!I344</x:f>
        <x:v>15</x:v>
      </x:c>
      <x:c r="D344" s="28" t="n">
        <x:f>Spatial_Worked!M344</x:f>
        <x:v>0.6217015692492758</x:v>
      </x:c>
    </x:row>
    <x:row r="345">
      <x:c r="A345" t="n">
        <x:f>Spatial_Worked!A345</x:f>
        <x:v>344</x:v>
      </x:c>
      <x:c r="B345" s="28" t="n">
        <x:f>Spatial_Worked!B345</x:f>
        <x:v>17</x:v>
      </x:c>
      <x:c r="C345" s="28" t="n">
        <x:f>Spatial_Worked!I345</x:f>
        <x:v>15.5</x:v>
      </x:c>
      <x:c r="D345" s="28" t="n">
        <x:f>Spatial_Worked!M345</x:f>
        <x:v>1.7568039531959108</x:v>
      </x:c>
    </x:row>
    <x:row r="346">
      <x:c r="A346" t="n">
        <x:f>Spatial_Worked!A346</x:f>
        <x:v>345</x:v>
      </x:c>
      <x:c r="B346" s="28" t="n">
        <x:f>Spatial_Worked!B346</x:f>
        <x:v>17</x:v>
      </x:c>
      <x:c r="C346" s="28" t="n">
        <x:f>Spatial_Worked!I346</x:f>
        <x:v>16</x:v>
      </x:c>
      <x:c r="D346" s="28" t="n">
        <x:f>Spatial_Worked!M346</x:f>
        <x:v>2.0012124774454594</x:v>
      </x:c>
    </x:row>
    <x:row r="347">
      <x:c r="A347" t="n">
        <x:f>Spatial_Worked!A347</x:f>
        <x:v>346</x:v>
      </x:c>
      <x:c r="B347" s="28" t="n">
        <x:f>Spatial_Worked!B347</x:f>
        <x:v>15</x:v>
      </x:c>
      <x:c r="C347" s="28" t="n">
        <x:f>Spatial_Worked!I347</x:f>
        <x:v>15</x:v>
      </x:c>
      <x:c r="D347" s="28" t="n">
        <x:f>Spatial_Worked!M347</x:f>
        <x:v>0.9185995224816377</x:v>
      </x:c>
    </x:row>
    <x:row r="348">
      <x:c r="A348" t="n">
        <x:f>Spatial_Worked!A348</x:f>
        <x:v>347</x:v>
      </x:c>
      <x:c r="B348" s="28" t="n">
        <x:f>Spatial_Worked!B348</x:f>
        <x:v>13</x:v>
      </x:c>
      <x:c r="C348" s="28" t="n">
        <x:f>Spatial_Worked!I348</x:f>
        <x:v>11.5</x:v>
      </x:c>
      <x:c r="D348" s="28" t="n">
        <x:f>Spatial_Worked!M348</x:f>
        <x:v>-0.04262238686277727</x:v>
      </x:c>
    </x:row>
    <x:row r="349">
      <x:c r="A349" t="n">
        <x:f>Spatial_Worked!A349</x:f>
        <x:v>348</x:v>
      </x:c>
      <x:c r="B349" s="28" t="n">
        <x:f>Spatial_Worked!B349</x:f>
        <x:v>8</x:v>
      </x:c>
      <x:c r="C349" s="28" t="n">
        <x:f>Spatial_Worked!I349</x:f>
        <x:v>14.5</x:v>
      </x:c>
      <x:c r="D349" s="28" t="n">
        <x:f>Spatial_Worked!M349</x:f>
        <x:v>-0.9722767100442892</x:v>
      </x:c>
    </x:row>
    <x:row r="350">
      <x:c r="A350" t="n">
        <x:f>Spatial_Worked!A350</x:f>
        <x:v>349</x:v>
      </x:c>
      <x:c r="B350" s="28" t="n">
        <x:f>Spatial_Worked!B350</x:f>
        <x:v>16</x:v>
      </x:c>
      <x:c r="C350" s="28" t="n">
        <x:f>Spatial_Worked!I350</x:f>
        <x:v>13</x:v>
      </x:c>
      <x:c r="D350" s="28" t="n">
        <x:f>Spatial_Worked!M350</x:f>
        <x:v>0.42978247398253977</x:v>
      </x:c>
    </x:row>
    <x:row r="351">
      <x:c r="A351" t="n">
        <x:f>Spatial_Worked!A351</x:f>
        <x:v>350</x:v>
      </x:c>
      <x:c r="B351" s="28" t="n">
        <x:f>Spatial_Worked!B351</x:f>
        <x:v>18</x:v>
      </x:c>
      <x:c r="C351" s="28" t="n">
        <x:f>Spatial_Worked!I351</x:f>
        <x:v>13.5</x:v>
      </x:c>
      <x:c r="D351" s="28" t="n">
        <x:f>Spatial_Worked!M351</x:f>
        <x:v>0.9321284879800247</x:v>
      </x:c>
    </x:row>
    <x:row r="352">
      <x:c r="A352" t="n">
        <x:f>Spatial_Worked!A352</x:f>
        <x:v>351</x:v>
      </x:c>
      <x:c r="B352" s="28" t="n">
        <x:f>Spatial_Worked!B352</x:f>
        <x:v>11</x:v>
      </x:c>
      <x:c r="C352" s="28" t="n">
        <x:f>Spatial_Worked!I352</x:f>
        <x:v>16.5</x:v>
      </x:c>
      <x:c r="D352" s="28" t="n">
        <x:f>Spatial_Worked!M352</x:f>
        <x:v>-0.3994026463994752</x:v>
      </x:c>
    </x:row>
    <x:row r="353">
      <x:c r="A353" t="n">
        <x:f>Spatial_Worked!A353</x:f>
        <x:v>352</x:v>
      </x:c>
      <x:c r="B353" s="28" t="n">
        <x:f>Spatial_Worked!B353</x:f>
        <x:v>15</x:v>
      </x:c>
      <x:c r="C353" s="28" t="n">
        <x:f>Spatial_Worked!I353</x:f>
        <x:v>11</x:v>
      </x:c>
      <x:c r="D353" s="28" t="n">
        <x:f>Spatial_Worked!M353</x:f>
        <x:v>-0.26899229044781026</x:v>
      </x:c>
    </x:row>
    <x:row r="354">
      <x:c r="A354" t="n">
        <x:f>Spatial_Worked!A354</x:f>
        <x:v>353</x:v>
      </x:c>
      <x:c r="B354" s="28" t="n">
        <x:f>Spatial_Worked!B354</x:f>
        <x:v>11</x:v>
      </x:c>
      <x:c r="C354" s="28" t="n">
        <x:f>Spatial_Worked!I354</x:f>
        <x:v>13</x:v>
      </x:c>
      <x:c r="D354" s="28" t="n">
        <x:f>Spatial_Worked!M354</x:f>
        <x:v>-0.09511181584559027</x:v>
      </x:c>
    </x:row>
    <x:row r="355">
      <x:c r="A355" t="n">
        <x:f>Spatial_Worked!A355</x:f>
        <x:v>354</x:v>
      </x:c>
      <x:c r="B355" s="28" t="n">
        <x:f>Spatial_Worked!B355</x:f>
        <x:v>11</x:v>
      </x:c>
      <x:c r="C355" s="28" t="n">
        <x:f>Spatial_Worked!I355</x:f>
        <x:v>13</x:v>
      </x:c>
      <x:c r="D355" s="28" t="n">
        <x:f>Spatial_Worked!M355</x:f>
        <x:v>-0.09511181584559027</x:v>
      </x:c>
    </x:row>
    <x:row r="356">
      <x:c r="A356" t="n">
        <x:f>Spatial_Worked!A356</x:f>
        <x:v>355</x:v>
      </x:c>
      <x:c r="B356" s="28" t="n">
        <x:f>Spatial_Worked!B356</x:f>
        <x:v>15</x:v>
      </x:c>
      <x:c r="C356" s="28" t="n">
        <x:f>Spatial_Worked!I356</x:f>
        <x:v>12.5</x:v>
      </x:c>
      <x:c r="D356" s="28" t="n">
        <x:f>Spatial_Worked!M356</x:f>
        <x:v>0.17635463940073273</x:v>
      </x:c>
    </x:row>
    <x:row r="357">
      <x:c r="A357" t="n">
        <x:f>Spatial_Worked!A357</x:f>
        <x:v>356</x:v>
      </x:c>
      <x:c r="B357" s="28" t="n">
        <x:f>Spatial_Worked!B357</x:f>
        <x:v>14</x:v>
      </x:c>
      <x:c r="C357" s="28" t="n">
        <x:f>Spatial_Worked!I357</x:f>
        <x:v>16</x:v>
      </x:c>
      <x:c r="D357" s="28" t="n">
        <x:f>Spatial_Worked!M357</x:f>
        <x:v>0.8226399748482697</x:v>
      </x:c>
    </x:row>
    <x:row r="358">
      <x:c r="A358" t="n">
        <x:f>Spatial_Worked!A358</x:f>
        <x:v>357</x:v>
      </x:c>
      <x:c r="B358" s="28" t="n">
        <x:f>Spatial_Worked!B358</x:f>
        <x:v>17</x:v>
      </x:c>
      <x:c r="C358" s="28" t="n">
        <x:f>Spatial_Worked!I358</x:f>
        <x:v>15.5</x:v>
      </x:c>
      <x:c r="D358" s="28" t="n">
        <x:f>Spatial_Worked!M358</x:f>
        <x:v>1.7568039531959108</x:v>
      </x:c>
    </x:row>
    <x:row r="359">
      <x:c r="A359" t="n">
        <x:f>Spatial_Worked!A359</x:f>
        <x:v>358</x:v>
      </x:c>
      <x:c r="B359" s="28" t="n">
        <x:f>Spatial_Worked!B359</x:f>
        <x:v>17</x:v>
      </x:c>
      <x:c r="C359" s="28" t="n">
        <x:f>Spatial_Worked!I359</x:f>
        <x:v>16</x:v>
      </x:c>
      <x:c r="D359" s="28" t="n">
        <x:f>Spatial_Worked!M359</x:f>
        <x:v>2.0012124774454594</x:v>
      </x:c>
    </x:row>
    <x:row r="360">
      <x:c r="A360" t="n">
        <x:f>Spatial_Worked!A360</x:f>
        <x:v>359</x:v>
      </x:c>
      <x:c r="B360" s="28" t="n">
        <x:f>Spatial_Worked!B360</x:f>
        <x:v>15</x:v>
      </x:c>
      <x:c r="C360" s="28" t="n">
        <x:f>Spatial_Worked!I360</x:f>
        <x:v>17</x:v>
      </x:c>
      <x:c r="D360" s="28" t="n">
        <x:f>Spatial_Worked!M360</x:f>
        <x:v>1.5123954289463617</x:v>
      </x:c>
    </x:row>
    <x:row r="361">
      <x:c r="A361" t="n">
        <x:f>Spatial_Worked!A361</x:f>
        <x:v>360</x:v>
      </x:c>
      <x:c r="B361" s="28" t="n">
        <x:f>Spatial_Worked!B361</x:f>
        <x:v>17</x:v>
      </x:c>
      <x:c r="C361" s="28" t="n">
        <x:f>Spatial_Worked!I361</x:f>
        <x:v>14.5</x:v>
      </x:c>
      <x:c r="D361" s="28" t="n">
        <x:f>Spatial_Worked!M361</x:f>
        <x:v>1.2679869046968126</x:v>
      </x:c>
    </x:row>
    <x:row r="362">
      <x:c r="A362" t="n">
        <x:f>Spatial_Worked!A362</x:f>
        <x:v>361</x:v>
      </x:c>
      <x:c r="B362" s="28" t="n">
        <x:f>Spatial_Worked!B362</x:f>
        <x:v>14</x:v>
      </x:c>
      <x:c r="C362" s="28" t="n">
        <x:f>Spatial_Worked!I362</x:f>
        <x:v>13.5</x:v>
      </x:c>
      <x:c r="D362" s="28" t="n">
        <x:f>Spatial_Worked!M362</x:f>
        <x:v>0.3202939608507847</x:v>
      </x:c>
    </x:row>
    <x:row r="363">
      <x:c r="A363" t="n">
        <x:f>Spatial_Worked!A363</x:f>
        <x:v>362</x:v>
      </x:c>
      <x:c r="B363" s="28" t="n">
        <x:f>Spatial_Worked!B363</x:f>
        <x:v>10</x:v>
      </x:c>
      <x:c r="C363" s="28" t="n">
        <x:f>Spatial_Worked!I363</x:f>
        <x:v>13.5</x:v>
      </x:c>
      <x:c r="D363" s="28" t="n">
        <x:f>Spatial_Worked!M363</x:f>
        <x:v>-0.29154056627845526</x:v>
      </x:c>
    </x:row>
    <x:row r="364">
      <x:c r="A364" t="n">
        <x:f>Spatial_Worked!A364</x:f>
        <x:v>363</x:v>
      </x:c>
      <x:c r="B364" s="28" t="n">
        <x:f>Spatial_Worked!B364</x:f>
        <x:v>13</x:v>
      </x:c>
      <x:c r="C364" s="28" t="n">
        <x:f>Spatial_Worked!I364</x:f>
        <x:v>12</x:v>
      </x:c>
      <x:c r="D364" s="28" t="n">
        <x:f>Spatial_Worked!M364</x:f>
        <x:v>0.009867042120035726</x:v>
      </x:c>
    </x:row>
    <x:row r="365">
      <x:c r="A365" t="n">
        <x:f>Spatial_Worked!A365</x:f>
        <x:v>364</x:v>
      </x:c>
      <x:c r="B365" s="28" t="n">
        <x:f>Spatial_Worked!B365</x:f>
        <x:v>14</x:v>
      </x:c>
      <x:c r="C365" s="28" t="n">
        <x:f>Spatial_Worked!I365</x:f>
        <x:v>15</x:v>
      </x:c>
      <x:c r="D365" s="28" t="n">
        <x:f>Spatial_Worked!M365</x:f>
        <x:v>0.6217015692492758</x:v>
      </x:c>
    </x:row>
    <x:row r="366">
      <x:c r="A366" t="n">
        <x:f>Spatial_Worked!A366</x:f>
        <x:v>365</x:v>
      </x:c>
      <x:c r="B366" s="28" t="n">
        <x:f>Spatial_Worked!B366</x:f>
        <x:v>17</x:v>
      </x:c>
      <x:c r="C366" s="28" t="n">
        <x:f>Spatial_Worked!I366</x:f>
        <x:v>15.5</x:v>
      </x:c>
      <x:c r="D366" s="28" t="n">
        <x:f>Spatial_Worked!M366</x:f>
        <x:v>1.7568039531959108</x:v>
      </x:c>
    </x:row>
    <x:row r="367">
      <x:c r="A367" t="n">
        <x:f>Spatial_Worked!A367</x:f>
        <x:v>366</x:v>
      </x:c>
      <x:c r="B367" s="28" t="n">
        <x:f>Spatial_Worked!B367</x:f>
        <x:v>17</x:v>
      </x:c>
      <x:c r="C367" s="28" t="n">
        <x:f>Spatial_Worked!I367</x:f>
        <x:v>15</x:v>
      </x:c>
      <x:c r="D367" s="28" t="n">
        <x:f>Spatial_Worked!M367</x:f>
        <x:v>1.5123954289463617</x:v>
      </x:c>
    </x:row>
    <x:row r="368">
      <x:c r="A368" t="n">
        <x:f>Spatial_Worked!A368</x:f>
        <x:v>367</x:v>
      </x:c>
      <x:c r="B368" s="28" t="n">
        <x:f>Spatial_Worked!B368</x:f>
        <x:v>13</x:v>
      </x:c>
      <x:c r="C368" s="28" t="n">
        <x:f>Spatial_Worked!I368</x:f>
        <x:v>15.5</x:v>
      </x:c>
      <x:c r="D368" s="28" t="n">
        <x:f>Spatial_Worked!M368</x:f>
        <x:v>0.3772930449997267</x:v>
      </x:c>
    </x:row>
    <x:row r="369">
      <x:c r="A369" t="n">
        <x:f>Spatial_Worked!A369</x:f>
        <x:v>368</x:v>
      </x:c>
      <x:c r="B369" s="28" t="n">
        <x:f>Spatial_Worked!B369</x:f>
        <x:v>14</x:v>
      </x:c>
      <x:c r="C369" s="28" t="n">
        <x:f>Spatial_Worked!I369</x:f>
        <x:v>12</x:v>
      </x:c>
      <x:c r="D369" s="28" t="n">
        <x:f>Spatial_Worked!M369</x:f>
        <x:v>0.018886352452293732</x:v>
      </x:c>
    </x:row>
    <x:row r="370">
      <x:c r="A370" t="n">
        <x:f>Spatial_Worked!A370</x:f>
        <x:v>369</x:v>
      </x:c>
      <x:c r="B370" s="28" t="n">
        <x:f>Spatial_Worked!B370</x:f>
        <x:v>11</x:v>
      </x:c>
      <x:c r="C370" s="28" t="n">
        <x:f>Spatial_Worked!I370</x:f>
        <x:v>12.5</x:v>
      </x:c>
      <x:c r="D370" s="28" t="n">
        <x:f>Spatial_Worked!M370</x:f>
        <x:v>-0.05164169719503528</x:v>
      </x:c>
    </x:row>
    <x:row r="371">
      <x:c r="A371" t="n">
        <x:f>Spatial_Worked!A371</x:f>
        <x:v>370</x:v>
      </x:c>
      <x:c r="B371" s="28" t="n">
        <x:f>Spatial_Worked!B371</x:f>
        <x:v>11</x:v>
      </x:c>
      <x:c r="C371" s="28" t="n">
        <x:f>Spatial_Worked!I371</x:f>
        <x:v>10</x:v>
      </x:c>
      <x:c r="D371" s="28" t="n">
        <x:f>Spatial_Worked!M371</x:f>
        <x:v>0.16570889605773967</x:v>
      </x:c>
    </x:row>
    <x:row r="372">
      <x:c r="A372" t="n">
        <x:f>Spatial_Worked!A372</x:f>
        <x:v>371</x:v>
      </x:c>
      <x:c r="B372" s="28" t="n">
        <x:f>Spatial_Worked!B372</x:f>
        <x:v>9</x:v>
      </x:c>
      <x:c r="C372" s="28" t="n">
        <x:f>Spatial_Worked!I372</x:f>
        <x:v>10.5</x:v>
      </x:c>
      <x:c r="D372" s="28" t="n">
        <x:f>Spatial_Worked!M372</x:f>
        <x:v>0.3920787996427727</x:v>
      </x:c>
    </x:row>
    <x:row r="373">
      <x:c r="A373" t="n">
        <x:f>Spatial_Worked!A373</x:f>
        <x:v>372</x:v>
      </x:c>
      <x:c r="B373" s="28" t="n">
        <x:f>Spatial_Worked!B373</x:f>
        <x:v>10</x:v>
      </x:c>
      <x:c r="C373" s="28" t="n">
        <x:f>Spatial_Worked!I373</x:f>
        <x:v>11</x:v>
      </x:c>
      <x:c r="D373" s="28" t="n">
        <x:f>Spatial_Worked!M373</x:f>
        <x:v>0.16570889605773967</x:v>
      </x:c>
    </x:row>
    <x:row r="374">
      <x:c r="A374" t="n">
        <x:f>Spatial_Worked!A374</x:f>
        <x:v>373</x:v>
      </x:c>
      <x:c r="B374" s="28" t="n">
        <x:f>Spatial_Worked!B374</x:f>
        <x:v>13</x:v>
      </x:c>
      <x:c r="C374" s="28" t="n">
        <x:f>Spatial_Worked!I374</x:f>
        <x:v>10</x:v>
      </x:c>
      <x:c r="D374" s="28" t="n">
        <x:f>Spatial_Worked!M374</x:f>
        <x:v>-0.20009067381121629</x:v>
      </x:c>
    </x:row>
    <x:row r="375">
      <x:c r="A375" t="n">
        <x:f>Spatial_Worked!A375</x:f>
        <x:v>374</x:v>
      </x:c>
      <x:c r="B375" s="28" t="n">
        <x:f>Spatial_Worked!B375</x:f>
        <x:v>10</x:v>
      </x:c>
      <x:c r="C375" s="28" t="n">
        <x:f>Spatial_Worked!I375</x:f>
        <x:v>15</x:v>
      </x:c>
      <x:c r="D375" s="28" t="n">
        <x:f>Spatial_Worked!M375</x:f>
        <x:v>-0.5658902436801722</x:v>
      </x:c>
    </x:row>
    <x:row r="376">
      <x:c r="A376" t="n">
        <x:f>Spatial_Worked!A376</x:f>
        <x:v>375</x:v>
      </x:c>
      <x:c r="B376" s="28" t="n">
        <x:f>Spatial_Worked!B376</x:f>
        <x:v>17</x:v>
      </x:c>
      <x:c r="C376" s="28" t="n">
        <x:f>Spatial_Worked!I376</x:f>
        <x:v>12.5</x:v>
      </x:c>
      <x:c r="D376" s="28" t="n">
        <x:f>Spatial_Worked!M376</x:f>
        <x:v>0.2903528076986167</x:v>
      </x:c>
    </x:row>
    <x:row r="377">
      <x:c r="A377" t="n">
        <x:f>Spatial_Worked!A377</x:f>
        <x:v>376</x:v>
      </x:c>
      <x:c r="B377" s="28" t="n">
        <x:f>Spatial_Worked!B377</x:f>
        <x:v>15</x:v>
      </x:c>
      <x:c r="C377" s="28" t="n">
        <x:f>Spatial_Worked!I377</x:f>
        <x:v>15.5</x:v>
      </x:c>
      <x:c r="D377" s="28" t="n">
        <x:f>Spatial_Worked!M377</x:f>
        <x:v>1.0670484990978186</x:v>
      </x:c>
    </x:row>
    <x:row r="378">
      <x:c r="A378" t="n">
        <x:f>Spatial_Worked!A378</x:f>
        <x:v>377</x:v>
      </x:c>
      <x:c r="B378" s="28" t="n">
        <x:f>Spatial_Worked!B378</x:f>
        <x:v>14</x:v>
      </x:c>
      <x:c r="C378" s="28" t="n">
        <x:f>Spatial_Worked!I378</x:f>
        <x:v>14</x:v>
      </x:c>
      <x:c r="D378" s="28" t="n">
        <x:f>Spatial_Worked!M378</x:f>
        <x:v>0.42076316365028177</x:v>
      </x:c>
    </x:row>
    <x:row r="379">
      <x:c r="A379" t="n">
        <x:f>Spatial_Worked!A379</x:f>
        <x:v>378</x:v>
      </x:c>
      <x:c r="B379" s="28" t="n">
        <x:f>Spatial_Worked!B379</x:f>
        <x:v>13</x:v>
      </x:c>
      <x:c r="C379" s="28" t="n">
        <x:f>Spatial_Worked!I379</x:f>
        <x:v>15.5</x:v>
      </x:c>
      <x:c r="D379" s="28" t="n">
        <x:f>Spatial_Worked!M379</x:f>
        <x:v>0.3772930449997267</x:v>
      </x:c>
    </x:row>
    <x:row r="380">
      <x:c r="A380" t="n">
        <x:f>Spatial_Worked!A380</x:f>
        <x:v>379</x:v>
      </x:c>
      <x:c r="B380" s="28" t="n">
        <x:f>Spatial_Worked!B380</x:f>
        <x:v>17</x:v>
      </x:c>
      <x:c r="C380" s="28" t="n">
        <x:f>Spatial_Worked!I380</x:f>
        <x:v>11.5</x:v>
      </x:c>
      <x:c r="D380" s="28" t="n">
        <x:f>Spatial_Worked!M380</x:f>
        <x:v>-0.19846424080048122</x:v>
      </x:c>
    </x:row>
    <x:row r="381">
      <x:c r="A381" t="n">
        <x:f>Spatial_Worked!A381</x:f>
        <x:v>380</x:v>
      </x:c>
      <x:c r="B381" s="28" t="n">
        <x:f>Spatial_Worked!B381</x:f>
        <x:v>10</x:v>
      </x:c>
      <x:c r="C381" s="28" t="n">
        <x:f>Spatial_Worked!I381</x:f>
        <x:v>15</x:v>
      </x:c>
      <x:c r="D381" s="28" t="n">
        <x:f>Spatial_Worked!M381</x:f>
        <x:v>-0.5658902436801722</x:v>
      </x:c>
    </x:row>
    <x:row r="382">
      <x:c r="A382" t="n">
        <x:f>Spatial_Worked!A382</x:f>
        <x:v>381</x:v>
      </x:c>
      <x:c r="B382" s="28" t="n">
        <x:f>Spatial_Worked!B382</x:f>
        <x:v>13</x:v>
      </x:c>
      <x:c r="C382" s="28" t="n">
        <x:f>Spatial_Worked!I382</x:f>
        <x:v>12.5</x:v>
      </x:c>
      <x:c r="D382" s="28" t="n">
        <x:f>Spatial_Worked!M382</x:f>
        <x:v>0.062356471102848726</x:v>
      </x:c>
    </x:row>
    <x:row r="383">
      <x:c r="A383" t="n">
        <x:f>Spatial_Worked!A383</x:f>
        <x:v>382</x:v>
      </x:c>
      <x:c r="B383" s="28" t="n">
        <x:f>Spatial_Worked!B383</x:f>
        <x:v>15</x:v>
      </x:c>
      <x:c r="C383" s="28" t="n">
        <x:f>Spatial_Worked!I383</x:f>
        <x:v>12</x:v>
      </x:c>
      <x:c r="D383" s="28" t="n">
        <x:f>Spatial_Worked!M383</x:f>
        <x:v>0.02790566278455174</x:v>
      </x:c>
    </x:row>
    <x:row r="384">
      <x:c r="A384" t="n">
        <x:f>Spatial_Worked!A384</x:f>
        <x:v>383</x:v>
      </x:c>
      <x:c r="B384" s="28" t="n">
        <x:f>Spatial_Worked!B384</x:f>
        <x:v>11</x:v>
      </x:c>
      <x:c r="C384" s="28" t="n">
        <x:f>Spatial_Worked!I384</x:f>
        <x:v>13.5</x:v>
      </x:c>
      <x:c r="D384" s="28" t="n">
        <x:f>Spatial_Worked!M384</x:f>
        <x:v>-0.13858193449614528</x:v>
      </x:c>
    </x:row>
    <x:row r="385">
      <x:c r="A385" t="n">
        <x:f>Spatial_Worked!A385</x:f>
        <x:v>384</x:v>
      </x:c>
      <x:c r="B385" s="28" t="n">
        <x:f>Spatial_Worked!B385</x:f>
        <x:v>12</x:v>
      </x:c>
      <x:c r="C385" s="28" t="n">
        <x:f>Spatial_Worked!I385</x:f>
        <x:v>10.5</x:v>
      </x:c>
      <x:c r="D385" s="28" t="n">
        <x:f>Spatial_Worked!M385</x:f>
        <x:v>-0.012681233710609295</x:v>
      </x:c>
    </x:row>
    <x:row r="386">
      <x:c r="A386" t="n">
        <x:f>Spatial_Worked!A386</x:f>
        <x:v>385</x:v>
      </x:c>
      <x:c r="B386" s="28" t="n">
        <x:f>Spatial_Worked!B386</x:f>
        <x:v>10</x:v>
      </x:c>
      <x:c r="C386" s="28" t="n">
        <x:f>Spatial_Worked!I386</x:f>
        <x:v>11</x:v>
      </x:c>
      <x:c r="D386" s="28" t="n">
        <x:f>Spatial_Worked!M386</x:f>
        <x:v>0.16570889605773967</x:v>
      </x:c>
    </x:row>
    <x:row r="387">
      <x:c r="A387" t="n">
        <x:f>Spatial_Worked!A387</x:f>
        <x:v>386</x:v>
      </x:c>
      <x:c r="B387" s="28" t="n">
        <x:f>Spatial_Worked!B387</x:f>
        <x:v>10</x:v>
      </x:c>
      <x:c r="C387" s="28" t="n">
        <x:f>Spatial_Worked!I387</x:f>
        <x:v>12.5</x:v>
      </x:c>
      <x:c r="D387" s="28" t="n">
        <x:f>Spatial_Worked!M387</x:f>
        <x:v>-0.1086407813439773</x:v>
      </x:c>
    </x:row>
    <x:row r="388">
      <x:c r="A388" t="n">
        <x:f>Spatial_Worked!A388</x:f>
        <x:v>387</x:v>
      </x:c>
      <x:c r="B388" s="28" t="n">
        <x:f>Spatial_Worked!B388</x:f>
        <x:v>15</x:v>
      </x:c>
      <x:c r="C388" s="28" t="n">
        <x:f>Spatial_Worked!I388</x:f>
        <x:v>12.5</x:v>
      </x:c>
      <x:c r="D388" s="28" t="n">
        <x:f>Spatial_Worked!M388</x:f>
        <x:v>0.17635463940073273</x:v>
      </x:c>
    </x:row>
    <x:row r="389">
      <x:c r="A389" t="n">
        <x:f>Spatial_Worked!A389</x:f>
        <x:v>388</x:v>
      </x:c>
      <x:c r="B389" s="28" t="n">
        <x:f>Spatial_Worked!B389</x:f>
        <x:v>15</x:v>
      </x:c>
      <x:c r="C389" s="28" t="n">
        <x:f>Spatial_Worked!I389</x:f>
        <x:v>13.5</x:v>
      </x:c>
      <x:c r="D389" s="28" t="n">
        <x:f>Spatial_Worked!M389</x:f>
        <x:v>0.47325259263309477</x:v>
      </x:c>
    </x:row>
    <x:row r="390">
      <x:c r="A390" t="n">
        <x:f>Spatial_Worked!A390</x:f>
        <x:v>389</x:v>
      </x:c>
      <x:c r="B390" s="28" t="n">
        <x:f>Spatial_Worked!B390</x:f>
        <x:v>12</x:v>
      </x:c>
      <x:c r="C390" s="28" t="n">
        <x:f>Spatial_Worked!I390</x:f>
        <x:v>13.5</x:v>
      </x:c>
      <x:c r="D390" s="28" t="n">
        <x:f>Spatial_Worked!M390</x:f>
        <x:v>0.014376697286164728</x:v>
      </x:c>
    </x:row>
    <x:row r="391">
      <x:c r="A391" t="n">
        <x:f>Spatial_Worked!A391</x:f>
        <x:v>390</x:v>
      </x:c>
      <x:c r="B391" s="28" t="n">
        <x:f>Spatial_Worked!B391</x:f>
        <x:v>12</x:v>
      </x:c>
      <x:c r="C391" s="28" t="n">
        <x:f>Spatial_Worked!I391</x:f>
        <x:v>13</x:v>
      </x:c>
      <x:c r="D391" s="28" t="n">
        <x:f>Spatial_Worked!M391</x:f>
        <x:v>0.009867042120035726</x:v>
      </x:c>
    </x:row>
    <x:row r="392">
      <x:c r="A392" t="n">
        <x:f>Spatial_Worked!A392</x:f>
        <x:v>391</x:v>
      </x:c>
      <x:c r="B392" s="28" t="n">
        <x:f>Spatial_Worked!B392</x:f>
        <x:v>14</x:v>
      </x:c>
      <x:c r="C392" s="28" t="n">
        <x:f>Spatial_Worked!I392</x:f>
        <x:v>13</x:v>
      </x:c>
      <x:c r="D392" s="28" t="n">
        <x:f>Spatial_Worked!M392</x:f>
        <x:v>0.2198247580512877</x:v>
      </x:c>
    </x:row>
    <x:row r="393">
      <x:c r="A393" t="n">
        <x:f>Spatial_Worked!A393</x:f>
        <x:v>392</x:v>
      </x:c>
      <x:c r="B393" s="28" t="n">
        <x:f>Spatial_Worked!B393</x:f>
        <x:v>14</x:v>
      </x:c>
      <x:c r="C393" s="28" t="n">
        <x:f>Spatial_Worked!I393</x:f>
        <x:v>14.5</x:v>
      </x:c>
      <x:c r="D393" s="28" t="n">
        <x:f>Spatial_Worked!M393</x:f>
        <x:v>0.5212323664497788</x:v>
      </x:c>
    </x:row>
    <x:row r="394">
      <x:c r="A394" t="n">
        <x:f>Spatial_Worked!A394</x:f>
        <x:v>393</x:v>
      </x:c>
      <x:c r="B394" s="28" t="n">
        <x:f>Spatial_Worked!B394</x:f>
        <x:v>15</x:v>
      </x:c>
      <x:c r="C394" s="28" t="n">
        <x:f>Spatial_Worked!I394</x:f>
        <x:v>14.5</x:v>
      </x:c>
      <x:c r="D394" s="28" t="n">
        <x:f>Spatial_Worked!M394</x:f>
        <x:v>0.7701505458654567</x:v>
      </x:c>
    </x:row>
    <x:row r="395">
      <x:c r="A395" t="n">
        <x:f>Spatial_Worked!A395</x:f>
        <x:v>394</x:v>
      </x:c>
      <x:c r="B395" s="28" t="n">
        <x:f>Spatial_Worked!B395</x:f>
        <x:v>15</x:v>
      </x:c>
      <x:c r="C395" s="28" t="n">
        <x:f>Spatial_Worked!I395</x:f>
        <x:v>15.5</x:v>
      </x:c>
      <x:c r="D395" s="28" t="n">
        <x:f>Spatial_Worked!M395</x:f>
        <x:v>1.0670484990978186</x:v>
      </x:c>
    </x:row>
    <x:row r="396">
      <x:c r="A396" t="n">
        <x:f>Spatial_Worked!A396</x:f>
        <x:v>395</x:v>
      </x:c>
      <x:c r="B396" s="28" t="n">
        <x:f>Spatial_Worked!B396</x:f>
        <x:v>16</x:v>
      </x:c>
      <x:c r="C396" s="28" t="n">
        <x:f>Spatial_Worked!I396</x:f>
        <x:v>14</x:v>
      </x:c>
      <x:c r="D396" s="28" t="n">
        <x:f>Spatial_Worked!M396</x:f>
        <x:v>0.8226399748482697</x:v>
      </x:c>
    </x:row>
    <x:row r="397">
      <x:c r="A397" t="n">
        <x:f>Spatial_Worked!A397</x:f>
        <x:v>396</x:v>
      </x:c>
      <x:c r="B397" s="28" t="n">
        <x:f>Spatial_Worked!B397</x:f>
        <x:v>13</x:v>
      </x:c>
      <x:c r="C397" s="28" t="n">
        <x:f>Spatial_Worked!I397</x:f>
        <x:v>16.5</x:v>
      </x:c>
      <x:c r="D397" s="28" t="n">
        <x:f>Spatial_Worked!M397</x:f>
        <x:v>0.4822719029653528</x:v>
      </x:c>
    </x:row>
    <x:row r="398">
      <x:c r="A398" t="n">
        <x:f>Spatial_Worked!A398</x:f>
        <x:v>397</x:v>
      </x:c>
      <x:c r="B398" s="28" t="n">
        <x:f>Spatial_Worked!B398</x:f>
        <x:v>17</x:v>
      </x:c>
      <x:c r="C398" s="28" t="n">
        <x:f>Spatial_Worked!I398</x:f>
        <x:v>13.5</x:v>
      </x:c>
      <x:c r="D398" s="28" t="n">
        <x:f>Spatial_Worked!M398</x:f>
        <x:v>0.7791698561977147</x:v>
      </x:c>
    </x:row>
    <x:row r="399">
      <x:c r="A399" t="n">
        <x:f>Spatial_Worked!A399</x:f>
        <x:v>398</x:v>
      </x:c>
      <x:c r="B399" s="28" t="n">
        <x:f>Spatial_Worked!B399</x:f>
        <x:v>14</x:v>
      </x:c>
      <x:c r="C399" s="28" t="n">
        <x:f>Spatial_Worked!I399</x:f>
        <x:v>15.5</x:v>
      </x:c>
      <x:c r="D399" s="28" t="n">
        <x:f>Spatial_Worked!M399</x:f>
        <x:v>0.7221707720487728</x:v>
      </x:c>
    </x:row>
    <x:row r="400">
      <x:c r="A400" t="n">
        <x:f>Spatial_Worked!A400</x:f>
        <x:v>399</x:v>
      </x:c>
      <x:c r="B400" s="28" t="n">
        <x:f>Spatial_Worked!B400</x:f>
        <x:v>14</x:v>
      </x:c>
      <x:c r="C400" s="28" t="n">
        <x:f>Spatial_Worked!I400</x:f>
        <x:v>15.5</x:v>
      </x:c>
      <x:c r="D400" s="28" t="n">
        <x:f>Spatial_Worked!M400</x:f>
        <x:v>0.7221707720487728</x:v>
      </x:c>
    </x:row>
    <x:row r="401">
      <x:c r="A401" t="n">
        <x:f>Spatial_Worked!A401</x:f>
        <x:v>400</x:v>
      </x:c>
      <x:c r="B401" s="28" t="n">
        <x:f>Spatial_Worked!B401</x:f>
        <x:v>17</x:v>
      </x:c>
      <x:c r="C401" s="28" t="n">
        <x:f>Spatial_Worked!I401</x:f>
        <x:v>15.5</x:v>
      </x:c>
      <x:c r="D401" s="28" t="n">
        <x:f>Spatial_Worked!M401</x:f>
        <x:v>1.7568039531959108</x:v>
      </x:c>
    </x:row>
    <x:row r="402">
      <x:c r="A402" t="n">
        <x:f>Spatial_Worked!A402</x:f>
        <x:v>401</x:v>
      </x:c>
      <x:c r="B402" s="28" t="n">
        <x:f>Spatial_Worked!B402</x:f>
        <x:v>17</x:v>
      </x:c>
      <x:c r="C402" s="28" t="n">
        <x:f>Spatial_Worked!I402</x:f>
        <x:v>15.5</x:v>
      </x:c>
      <x:c r="D402" s="28" t="n">
        <x:f>Spatial_Worked!M402</x:f>
        <x:v>1.7568039531959108</x:v>
      </x:c>
    </x:row>
    <x:row r="403">
      <x:c r="A403" t="n">
        <x:f>Spatial_Worked!A403</x:f>
        <x:v>402</x:v>
      </x:c>
      <x:c r="B403" s="28" t="n">
        <x:f>Spatial_Worked!B403</x:f>
        <x:v>14</x:v>
      </x:c>
      <x:c r="C403" s="28" t="n">
        <x:f>Spatial_Worked!I403</x:f>
        <x:v>15</x:v>
      </x:c>
      <x:c r="D403" s="28" t="n">
        <x:f>Spatial_Worked!M403</x:f>
        <x:v>0.6217015692492758</x:v>
      </x:c>
    </x:row>
    <x:row r="404">
      <x:c r="A404" t="n">
        <x:f>Spatial_Worked!A404</x:f>
        <x:v>403</x:v>
      </x:c>
      <x:c r="B404" s="28" t="n">
        <x:f>Spatial_Worked!B404</x:f>
        <x:v>13</x:v>
      </x:c>
      <x:c r="C404" s="28" t="n">
        <x:f>Spatial_Worked!I404</x:f>
        <x:v>14.5</x:v>
      </x:c>
      <x:c r="D404" s="28" t="n">
        <x:f>Spatial_Worked!M404</x:f>
        <x:v>0.2723141870341007</x:v>
      </x:c>
    </x:row>
    <x:row r="405">
      <x:c r="A405" t="n">
        <x:f>Spatial_Worked!A405</x:f>
        <x:v>404</x:v>
      </x:c>
      <x:c r="B405" s="28" t="n">
        <x:f>Spatial_Worked!B405</x:f>
        <x:v>15</x:v>
      </x:c>
      <x:c r="C405" s="28" t="n">
        <x:f>Spatial_Worked!I405</x:f>
        <x:v>14.5</x:v>
      </x:c>
      <x:c r="D405" s="28" t="n">
        <x:f>Spatial_Worked!M405</x:f>
        <x:v>0.7701505458654567</x:v>
      </x:c>
    </x:row>
    <x:row r="406">
      <x:c r="A406" t="n">
        <x:f>Spatial_Worked!A406</x:f>
        <x:v>405</x:v>
      </x:c>
      <x:c r="B406" s="28" t="n">
        <x:f>Spatial_Worked!B406</x:f>
        <x:v>16</x:v>
      </x:c>
      <x:c r="C406" s="28" t="n">
        <x:f>Spatial_Worked!I406</x:f>
        <x:v>13</x:v>
      </x:c>
      <x:c r="D406" s="28" t="n">
        <x:f>Spatial_Worked!M406</x:f>
        <x:v>0.42978247398253977</x:v>
      </x:c>
    </x:row>
    <x:row r="407">
      <x:c r="A407" t="n">
        <x:f>Spatial_Worked!A407</x:f>
        <x:v>406</x:v>
      </x:c>
      <x:c r="B407" s="28" t="n">
        <x:f>Spatial_Worked!B407</x:f>
        <x:v>11</x:v>
      </x:c>
      <x:c r="C407" s="28" t="n">
        <x:f>Spatial_Worked!I407</x:f>
        <x:v>14.5</x:v>
      </x:c>
      <x:c r="D407" s="28" t="n">
        <x:f>Spatial_Worked!M407</x:f>
        <x:v>-0.22552217179725526</x:v>
      </x:c>
    </x:row>
    <x:row r="408">
      <x:c r="A408" t="n">
        <x:f>Spatial_Worked!A408</x:f>
        <x:v>407</x:v>
      </x:c>
      <x:c r="B408" s="28" t="n">
        <x:f>Spatial_Worked!B408</x:f>
        <x:v>13</x:v>
      </x:c>
      <x:c r="C408" s="28" t="n">
        <x:f>Spatial_Worked!I408</x:f>
        <x:v>11.5</x:v>
      </x:c>
      <x:c r="D408" s="28" t="n">
        <x:f>Spatial_Worked!M408</x:f>
        <x:v>-0.04262238686277727</x:v>
      </x:c>
    </x:row>
    <x:row r="409">
      <x:c r="A409" t="n">
        <x:f>Spatial_Worked!A409</x:f>
        <x:v>408</x:v>
      </x:c>
      <x:c r="B409" s="28" t="n">
        <x:f>Spatial_Worked!B409</x:f>
        <x:v>12</x:v>
      </x:c>
      <x:c r="C409" s="28" t="n">
        <x:f>Spatial_Worked!I409</x:f>
        <x:v>12.5</x:v>
      </x:c>
      <x:c r="D409" s="28" t="n">
        <x:f>Spatial_Worked!M409</x:f>
        <x:v>0.0053573869539067205</x:v>
      </x:c>
    </x:row>
    <x:row r="410">
      <x:c r="A410" t="n">
        <x:f>Spatial_Worked!A410</x:f>
        <x:v>409</x:v>
      </x:c>
      <x:c r="B410" s="28" t="n">
        <x:f>Spatial_Worked!B410</x:f>
        <x:v>12</x:v>
      </x:c>
      <x:c r="C410" s="28" t="n">
        <x:f>Spatial_Worked!I410</x:f>
        <x:v>13.5</x:v>
      </x:c>
      <x:c r="D410" s="28" t="n">
        <x:f>Spatial_Worked!M410</x:f>
        <x:v>0.014376697286164728</x:v>
      </x:c>
    </x:row>
    <x:row r="411">
      <x:c r="A411" t="n">
        <x:f>Spatial_Worked!A411</x:f>
        <x:v>410</x:v>
      </x:c>
      <x:c r="B411" s="28" t="n">
        <x:f>Spatial_Worked!B411</x:f>
        <x:v>15</x:v>
      </x:c>
      <x:c r="C411" s="28" t="n">
        <x:f>Spatial_Worked!I411</x:f>
        <x:v>14.5</x:v>
      </x:c>
      <x:c r="D411" s="28" t="n">
        <x:f>Spatial_Worked!M411</x:f>
        <x:v>0.7701505458654567</x:v>
      </x:c>
    </x:row>
    <x:row r="412">
      <x:c r="A412" t="n">
        <x:f>Spatial_Worked!A412</x:f>
        <x:v>411</x:v>
      </x:c>
      <x:c r="B412" s="28" t="n">
        <x:f>Spatial_Worked!B412</x:f>
        <x:v>17</x:v>
      </x:c>
      <x:c r="C412" s="28" t="n">
        <x:f>Spatial_Worked!I412</x:f>
        <x:v>15</x:v>
      </x:c>
      <x:c r="D412" s="28" t="n">
        <x:f>Spatial_Worked!M412</x:f>
        <x:v>1.5123954289463617</x:v>
      </x:c>
    </x:row>
    <x:row r="413">
      <x:c r="A413" t="n">
        <x:f>Spatial_Worked!A413</x:f>
        <x:v>412</x:v>
      </x:c>
      <x:c r="B413" s="28" t="n">
        <x:f>Spatial_Worked!B413</x:f>
        <x:v>15</x:v>
      </x:c>
      <x:c r="C413" s="28" t="n">
        <x:f>Spatial_Worked!I413</x:f>
        <x:v>17</x:v>
      </x:c>
      <x:c r="D413" s="28" t="n">
        <x:f>Spatial_Worked!M413</x:f>
        <x:v>1.5123954289463617</x:v>
      </x:c>
    </x:row>
    <x:row r="414">
      <x:c r="A414" t="n">
        <x:f>Spatial_Worked!A414</x:f>
        <x:v>413</x:v>
      </x:c>
      <x:c r="B414" s="28" t="n">
        <x:f>Spatial_Worked!B414</x:f>
        <x:v>17</x:v>
      </x:c>
      <x:c r="C414" s="28" t="n">
        <x:f>Spatial_Worked!I414</x:f>
        <x:v>12.5</x:v>
      </x:c>
      <x:c r="D414" s="28" t="n">
        <x:f>Spatial_Worked!M414</x:f>
        <x:v>0.2903528076986167</x:v>
      </x:c>
    </x:row>
    <x:row r="415">
      <x:c r="A415" t="n">
        <x:f>Spatial_Worked!A415</x:f>
        <x:v>414</x:v>
      </x:c>
      <x:c r="B415" s="28" t="n">
        <x:f>Spatial_Worked!B415</x:f>
        <x:v>10</x:v>
      </x:c>
      <x:c r="C415" s="28" t="n">
        <x:f>Spatial_Worked!I415</x:f>
        <x:v>16</x:v>
      </x:c>
      <x:c r="D415" s="28" t="n">
        <x:f>Spatial_Worked!M415</x:f>
        <x:v>-0.7487900286146502</x:v>
      </x:c>
    </x:row>
    <x:row r="416">
      <x:c r="A416" t="n">
        <x:f>Spatial_Worked!A416</x:f>
        <x:v>415</x:v>
      </x:c>
      <x:c r="B416" s="28" t="n">
        <x:f>Spatial_Worked!B416</x:f>
        <x:v>15</x:v>
      </x:c>
      <x:c r="C416" s="28" t="n">
        <x:f>Spatial_Worked!I416</x:f>
        <x:v>10.5</x:v>
      </x:c>
      <x:c r="D416" s="28" t="n">
        <x:f>Spatial_Worked!M416</x:f>
        <x:v>-0.4174412670639912</x:v>
      </x:c>
    </x:row>
    <x:row r="417">
      <x:c r="A417" t="n">
        <x:f>Spatial_Worked!A417</x:f>
        <x:v>416</x:v>
      </x:c>
      <x:c r="B417" s="28" t="n">
        <x:f>Spatial_Worked!B417</x:f>
        <x:v>11</x:v>
      </x:c>
      <x:c r="C417" s="28" t="n">
        <x:f>Spatial_Worked!I417</x:f>
        <x:v>16.5</x:v>
      </x:c>
      <x:c r="D417" s="28" t="n">
        <x:f>Spatial_Worked!M417</x:f>
        <x:v>-0.3994026463994752</x:v>
      </x:c>
    </x:row>
    <x:row r="418">
      <x:c r="A418" t="n">
        <x:f>Spatial_Worked!A418</x:f>
        <x:v>417</x:v>
      </x:c>
      <x:c r="B418" s="28" t="n">
        <x:f>Spatial_Worked!B418</x:f>
        <x:v>18</x:v>
      </x:c>
      <x:c r="C418" s="28" t="n">
        <x:f>Spatial_Worked!I418</x:f>
        <x:v>14</x:v>
      </x:c>
      <x:c r="D418" s="28" t="n">
        <x:f>Spatial_Worked!M418</x:f>
        <x:v>1.2245167860462576</x:v>
      </x:c>
    </x:row>
    <x:row r="419">
      <x:c r="A419" t="n">
        <x:f>Spatial_Worked!A419</x:f>
        <x:v>418</x:v>
      </x:c>
      <x:c r="B419" s="28" t="n">
        <x:f>Spatial_Worked!B419</x:f>
        <x:v>17</x:v>
      </x:c>
      <x:c r="C419" s="28" t="n">
        <x:f>Spatial_Worked!I419</x:f>
        <x:v>16</x:v>
      </x:c>
      <x:c r="D419" s="28" t="n">
        <x:f>Spatial_Worked!M419</x:f>
        <x:v>2.0012124774454594</x:v>
      </x:c>
    </x:row>
    <x:row r="420">
      <x:c r="A420" t="n">
        <x:f>Spatial_Worked!A420</x:f>
        <x:v>419</x:v>
      </x:c>
      <x:c r="B420" s="28" t="n">
        <x:f>Spatial_Worked!B420</x:f>
        <x:v>14</x:v>
      </x:c>
      <x:c r="C420" s="28" t="n">
        <x:f>Spatial_Worked!I420</x:f>
        <x:v>14</x:v>
      </x:c>
      <x:c r="D420" s="28" t="n">
        <x:f>Spatial_Worked!M420</x:f>
        <x:v>0.42076316365028177</x:v>
      </x:c>
    </x:row>
    <x:row r="421">
      <x:c r="A421" t="n">
        <x:f>Spatial_Worked!A421</x:f>
        <x:v>420</x:v>
      </x:c>
      <x:c r="B421" s="28" t="n">
        <x:f>Spatial_Worked!B421</x:f>
        <x:v>11</x:v>
      </x:c>
      <x:c r="C421" s="28" t="n">
        <x:f>Spatial_Worked!I421</x:f>
        <x:v>15.5</x:v>
      </x:c>
      <x:c r="D421" s="28" t="n">
        <x:f>Spatial_Worked!M421</x:f>
        <x:v>-0.31246240909836526</x:v>
      </x:c>
    </x:row>
    <x:row r="422">
      <x:c r="A422" t="n">
        <x:f>Spatial_Worked!A422</x:f>
        <x:v>421</x:v>
      </x:c>
      <x:c r="B422" s="28" t="n">
        <x:f>Spatial_Worked!B422</x:f>
        <x:v>17</x:v>
      </x:c>
      <x:c r="C422" s="28" t="n">
        <x:f>Spatial_Worked!I422</x:f>
        <x:v>10.5</x:v>
      </x:c>
      <x:c r="D422" s="28" t="n">
        <x:f>Spatial_Worked!M422</x:f>
        <x:v>-0.6872812892995791</x:v>
      </x:c>
    </x:row>
    <x:row r="423">
      <x:c r="A423" t="n">
        <x:f>Spatial_Worked!A423</x:f>
        <x:v>422</x:v>
      </x:c>
      <x:c r="B423" s="28" t="n">
        <x:f>Spatial_Worked!B423</x:f>
        <x:v>10</x:v>
      </x:c>
      <x:c r="C423" s="28" t="n">
        <x:f>Spatial_Worked!I423</x:f>
        <x:v>15</x:v>
      </x:c>
      <x:c r="D423" s="28" t="n">
        <x:f>Spatial_Worked!M423</x:f>
        <x:v>-0.5658902436801722</x:v>
      </x:c>
    </x:row>
    <x:row r="424">
      <x:c r="A424" t="n">
        <x:f>Spatial_Worked!A424</x:f>
        <x:v>423</x:v>
      </x:c>
      <x:c r="B424" s="28" t="n">
        <x:f>Spatial_Worked!B424</x:f>
        <x:v>13</x:v>
      </x:c>
      <x:c r="C424" s="28" t="n">
        <x:f>Spatial_Worked!I424</x:f>
        <x:v>10.5</x:v>
      </x:c>
      <x:c r="D424" s="28" t="n">
        <x:f>Spatial_Worked!M424</x:f>
        <x:v>-0.14760124482840328</x:v>
      </x:c>
    </x:row>
    <x:row r="425">
      <x:c r="A425" t="n">
        <x:f>Spatial_Worked!A425</x:f>
        <x:v>424</x:v>
      </x:c>
      <x:c r="B425" s="28" t="n">
        <x:f>Spatial_Worked!B425</x:f>
        <x:v>11</x:v>
      </x:c>
      <x:c r="C425" s="28" t="n">
        <x:f>Spatial_Worked!I425</x:f>
        <x:v>12.5</x:v>
      </x:c>
      <x:c r="D425" s="28" t="n">
        <x:f>Spatial_Worked!M425</x:f>
        <x:v>-0.05164169719503528</x:v>
      </x:c>
    </x:row>
    <x:row r="426">
      <x:c r="A426" t="n">
        <x:f>Spatial_Worked!A426</x:f>
        <x:v>425</x:v>
      </x:c>
      <x:c r="B426" s="28" t="n">
        <x:f>Spatial_Worked!B426</x:f>
        <x:v>12</x:v>
      </x:c>
      <x:c r="C426" s="28" t="n">
        <x:f>Spatial_Worked!I426</x:f>
        <x:v>10.5</x:v>
      </x:c>
      <x:c r="D426" s="28" t="n">
        <x:f>Spatial_Worked!M426</x:f>
        <x:v>-0.012681233710609295</x:v>
      </x:c>
    </x:row>
    <x:row r="427">
      <x:c r="A427" t="n">
        <x:f>Spatial_Worked!A427</x:f>
        <x:v>426</x:v>
      </x:c>
      <x:c r="B427" s="28" t="n">
        <x:f>Spatial_Worked!B427</x:f>
        <x:v>10</x:v>
      </x:c>
      <x:c r="C427" s="28" t="n">
        <x:f>Spatial_Worked!I427</x:f>
        <x:v>11.5</x:v>
      </x:c>
      <x:c r="D427" s="28" t="n">
        <x:f>Spatial_Worked!M427</x:f>
        <x:v>0.0742590035905007</x:v>
      </x:c>
    </x:row>
    <x:row r="428">
      <x:c r="A428" t="n">
        <x:f>Spatial_Worked!A428</x:f>
        <x:v>427</x:v>
      </x:c>
      <x:c r="B428" s="28" t="n">
        <x:f>Spatial_Worked!B428</x:f>
        <x:v>11</x:v>
      </x:c>
      <x:c r="C428" s="28" t="n">
        <x:f>Spatial_Worked!I428</x:f>
        <x:v>13.5</x:v>
      </x:c>
      <x:c r="D428" s="28" t="n">
        <x:f>Spatial_Worked!M428</x:f>
        <x:v>-0.13858193449614528</x:v>
      </x:c>
    </x:row>
    <x:row r="429">
      <x:c r="A429" t="n">
        <x:f>Spatial_Worked!A429</x:f>
        <x:v>428</x:v>
      </x:c>
      <x:c r="B429" s="28" t="n">
        <x:f>Spatial_Worked!B429</x:f>
        <x:v>17</x:v>
      </x:c>
      <x:c r="C429" s="28" t="n">
        <x:f>Spatial_Worked!I429</x:f>
        <x:v>10</x:v>
      </x:c>
      <x:c r="D429" s="28" t="n">
        <x:f>Spatial_Worked!M429</x:f>
        <x:v>-0.9316898135491283</x:v>
      </x:c>
    </x:row>
    <x:row r="430">
      <x:c r="A430" t="n">
        <x:f>Spatial_Worked!A430</x:f>
        <x:v>429</x:v>
      </x:c>
      <x:c r="B430" s="28" t="n">
        <x:f>Spatial_Worked!B430</x:f>
        <x:v>9</x:v>
      </x:c>
      <x:c r="C430" s="28" t="n">
        <x:f>Spatial_Worked!I430</x:f>
        <x:v>14</x:v>
      </x:c>
      <x:c r="D430" s="28" t="n">
        <x:f>Spatial_Worked!M430</x:f>
        <x:v>-0.5839288643446882</x:v>
      </x:c>
    </x:row>
    <x:row r="431">
      <x:c r="A431" t="n">
        <x:f>Spatial_Worked!A431</x:f>
        <x:v>430</x:v>
      </x:c>
      <x:c r="B431" s="28" t="n">
        <x:f>Spatial_Worked!B431</x:f>
        <x:v>11</x:v>
      </x:c>
      <x:c r="C431" s="28" t="n">
        <x:f>Spatial_Worked!I431</x:f>
        <x:v>10</x:v>
      </x:c>
      <x:c r="D431" s="28" t="n">
        <x:f>Spatial_Worked!M431</x:f>
        <x:v>0.16570889605773967</x:v>
      </x:c>
    </x:row>
    <x:row r="432">
      <x:c r="A432" t="n">
        <x:f>Spatial_Worked!A432</x:f>
        <x:v>431</x:v>
      </x:c>
      <x:c r="B432" s="28" t="n">
        <x:f>Spatial_Worked!B432</x:f>
        <x:v>11</x:v>
      </x:c>
      <x:c r="C432" s="28" t="n">
        <x:f>Spatial_Worked!I432</x:f>
        <x:v>10.5</x:v>
      </x:c>
      <x:c r="D432" s="28" t="n">
        <x:f>Spatial_Worked!M432</x:f>
        <x:v>0.12223877740718468</x:v>
      </x:c>
    </x:row>
    <x:row r="433">
      <x:c r="A433" t="n">
        <x:f>Spatial_Worked!A433</x:f>
        <x:v>432</x:v>
      </x:c>
      <x:c r="B433" s="28" t="n">
        <x:f>Spatial_Worked!B433</x:f>
        <x:v>10</x:v>
      </x:c>
      <x:c r="C433" s="28" t="n">
        <x:f>Spatial_Worked!I433</x:f>
        <x:v>9</x:v>
      </x:c>
      <x:c r="D433" s="28" t="n">
        <x:f>Spatial_Worked!M433</x:f>
        <x:v>0.5315084659266957</x:v>
      </x:c>
    </x:row>
    <x:row r="434">
      <x:c r="A434" t="n">
        <x:f>Spatial_Worked!A434</x:f>
        <x:v>433</x:v>
      </x:c>
      <x:c r="B434" s="28" t="n">
        <x:f>Spatial_Worked!B434</x:f>
        <x:v>7</x:v>
      </x:c>
      <x:c r="C434" s="28" t="n">
        <x:f>Spatial_Worked!I434</x:f>
        <x:v>12</x:v>
      </x:c>
      <x:c r="D434" s="28" t="n">
        <x:f>Spatial_Worked!M434</x:f>
        <x:v>-0.04424881987351232</x:v>
      </x:c>
    </x:row>
    <x:row r="435">
      <x:c r="A435" t="n">
        <x:f>Spatial_Worked!A435</x:f>
        <x:v>434</x:v>
      </x:c>
      <x:c r="B435" s="28" t="n">
        <x:f>Spatial_Worked!B435</x:f>
        <x:v>14</x:v>
      </x:c>
      <x:c r="C435" s="28" t="n">
        <x:f>Spatial_Worked!I435</x:f>
        <x:v>9</x:v>
      </x:c>
      <x:c r="D435" s="28" t="n">
        <x:f>Spatial_Worked!M435</x:f>
        <x:v>-0.5839288643446882</x:v>
      </x:c>
    </x:row>
    <x:row r="436">
      <x:c r="A436" t="n">
        <x:f>Spatial_Worked!A436</x:f>
        <x:v>435</x:v>
      </x:c>
      <x:c r="B436" s="28" t="n">
        <x:f>Spatial_Worked!B436</x:f>
        <x:v>11</x:v>
      </x:c>
      <x:c r="C436" s="28" t="n">
        <x:f>Spatial_Worked!I436</x:f>
        <x:v>12</x:v>
      </x:c>
      <x:c r="D436" s="28" t="n">
        <x:f>Spatial_Worked!M436</x:f>
        <x:v>-0.00817157854448029</x:v>
      </x:c>
    </x:row>
    <x:row r="437">
      <x:c r="A437" t="n">
        <x:f>Spatial_Worked!A437</x:f>
        <x:v>436</x:v>
      </x:c>
      <x:c r="B437" s="28" t="n">
        <x:f>Spatial_Worked!B437</x:f>
        <x:v>10</x:v>
      </x:c>
      <x:c r="C437" s="28" t="n">
        <x:f>Spatial_Worked!I437</x:f>
        <x:v>9.5</x:v>
      </x:c>
      <x:c r="D437" s="28" t="n">
        <x:f>Spatial_Worked!M437</x:f>
        <x:v>0.44005857345945665</x:v>
      </x:c>
    </x:row>
    <x:row r="438">
      <x:c r="A438" t="n">
        <x:f>Spatial_Worked!A438</x:f>
        <x:v>437</x:v>
      </x:c>
      <x:c r="B438" s="28" t="n">
        <x:f>Spatial_Worked!B438</x:f>
        <x:v>8</x:v>
      </x:c>
      <x:c r="C438" s="28" t="n">
        <x:f>Spatial_Worked!I438</x:f>
        <x:v>11</x:v>
      </x:c>
      <x:c r="D438" s="28" t="n">
        <x:f>Spatial_Worked!M438</x:f>
        <x:v>0.33958937065995964</x:v>
      </x:c>
    </x:row>
    <x:row r="439">
      <x:c r="A439" t="n">
        <x:f>Spatial_Worked!A439</x:f>
        <x:v>438</x:v>
      </x:c>
      <x:c r="B439" s="28" t="n">
        <x:f>Spatial_Worked!B439</x:f>
        <x:v>12</x:v>
      </x:c>
      <x:c r="C439" s="28" t="n">
        <x:f>Spatial_Worked!I439</x:f>
        <x:v>10</x:v>
      </x:c>
      <x:c r="D439" s="28" t="n">
        <x:f>Spatial_Worked!M439</x:f>
        <x:v>-0.017190888876738298</x:v>
      </x:c>
    </x:row>
    <x:row r="440">
      <x:c r="A440" t="n">
        <x:f>Spatial_Worked!A440</x:f>
        <x:v>439</x:v>
      </x:c>
      <x:c r="B440" s="28" t="n">
        <x:f>Spatial_Worked!B440</x:f>
        <x:v>12</x:v>
      </x:c>
      <x:c r="C440" s="28" t="n">
        <x:f>Spatial_Worked!I440</x:f>
        <x:v>14</x:v>
      </x:c>
      <x:c r="D440" s="28" t="n">
        <x:f>Spatial_Worked!M440</x:f>
        <x:v>0.018886352452293732</x:v>
      </x:c>
    </x:row>
    <x:row r="441">
      <x:c r="A441" t="n">
        <x:f>Spatial_Worked!A441</x:f>
        <x:v>440</x:v>
      </x:c>
      <x:c r="B441" s="28" t="n">
        <x:f>Spatial_Worked!B441</x:f>
        <x:v>16</x:v>
      </x:c>
      <x:c r="C441" s="28" t="n">
        <x:f>Spatial_Worked!I441</x:f>
        <x:v>6</x:v>
      </x:c>
      <x:c r="D441" s="28" t="n">
        <x:f>Spatial_Worked!M441</x:f>
        <x:v>-2.32022003207757</x:v>
      </x:c>
    </x:row>
    <x:row r="442">
      <x:c r="A442" t="n">
        <x:f>Spatial_Worked!A442</x:f>
        <x:v>441</x:v>
      </x:c>
      <x:c r="B442" s="28" t="n">
        <x:f>Spatial_Worked!B442</x:f>
        <x:v>0</x:v>
      </x:c>
      <x:c r="C442" s="28" t="n">
        <x:f>Spatial_Worked!I442</x:f>
        <x:v>12.5</x:v>
      </x:c>
      <x:c r="D442" s="28" t="n">
        <x:f>Spatial_Worked!M442</x:f>
        <x:v>-0.6786316228333973</x:v>
      </x:c>
    </x:row>
    <x:row r="443">
      <x:c r="A443" t="n">
        <x:f>Spatial_Worked!A443</x:f>
        <x:v>442</x:v>
      </x:c>
      <x:c r="B443" s="28" t="n">
        <x:f>Spatial_Worked!B443</x:f>
        <x:v>9</x:v>
      </x:c>
      <x:c r="C443" s="28" t="n">
        <x:f>Spatial_Worked!I443</x:f>
        <x:v>7</x:v>
      </x:c>
      <x:c r="D443" s="28" t="n">
        <x:f>Spatial_Worked!M443</x:f>
        <x:v>1.3680864636302335</x:v>
      </x:c>
    </x:row>
    <x:row r="444">
      <x:c r="A444" t="n">
        <x:f>Spatial_Worked!A444</x:f>
        <x:v>443</x:v>
      </x:c>
      <x:c r="B444" s="28" t="n">
        <x:f>Spatial_Worked!B444</x:f>
        <x:v>14</x:v>
      </x:c>
      <x:c r="C444" s="28" t="n">
        <x:f>Spatial_Worked!I444</x:f>
        <x:v>8.5</x:v>
      </x:c>
      <x:c r="D444" s="28" t="n">
        <x:f>Spatial_Worked!M444</x:f>
        <x:v>-0.6843980671441852</x:v>
      </x:c>
    </x:row>
    <x:row r="445">
      <x:c r="A445" t="n">
        <x:f>Spatial_Worked!A445</x:f>
        <x:v>444</x:v>
      </x:c>
      <x:c r="B445" s="28" t="n">
        <x:f>Spatial_Worked!B445</x:f>
        <x:v>8</x:v>
      </x:c>
      <x:c r="C445" s="28" t="n">
        <x:f>Spatial_Worked!I445</x:f>
        <x:v>12.5</x:v>
      </x:c>
      <x:c r="D445" s="28" t="n">
        <x:f>Spatial_Worked!M445</x:f>
        <x:v>-0.2226389496418613</x:v>
      </x:c>
    </x:row>
    <x:row r="446">
      <x:c r="A446" t="n">
        <x:f>Spatial_Worked!A446</x:f>
        <x:v>445</x:v>
      </x:c>
      <x:c r="B446" s="28" t="n">
        <x:f>Spatial_Worked!B446</x:f>
        <x:v>11</x:v>
      </x:c>
      <x:c r="C446" s="28" t="n">
        <x:f>Spatial_Worked!I446</x:f>
        <x:v>8.5</x:v>
      </x:c>
      <x:c r="D446" s="28" t="n">
        <x:f>Spatial_Worked!M446</x:f>
        <x:v>0.29611925200940464</x:v>
      </x:c>
    </x:row>
    <x:row r="447">
      <x:c r="A447" t="n">
        <x:f>Spatial_Worked!A447</x:f>
        <x:v>446</x:v>
      </x:c>
      <x:c r="B447" s="28" t="n">
        <x:f>Spatial_Worked!B447</x:f>
        <x:v>9</x:v>
      </x:c>
      <x:c r="C447" s="28" t="n">
        <x:f>Spatial_Worked!I447</x:f>
        <x:v>11</x:v>
      </x:c>
      <x:c r="D447" s="28" t="n">
        <x:f>Spatial_Worked!M447</x:f>
        <x:v>0.25264913335884964</x:v>
      </x:c>
    </x:row>
    <x:row r="448">
      <x:c r="A448" t="n">
        <x:f>Spatial_Worked!A448</x:f>
        <x:v>447</x:v>
      </x:c>
      <x:c r="B448" s="28" t="n">
        <x:f>Spatial_Worked!B448</x:f>
        <x:v>11</x:v>
      </x:c>
      <x:c r="C448" s="28" t="n">
        <x:f>Spatial_Worked!I448</x:f>
        <x:v>9</x:v>
      </x:c>
      <x:c r="D448" s="28" t="n">
        <x:f>Spatial_Worked!M448</x:f>
        <x:v>0.25264913335884964</x:v>
      </x:c>
    </x:row>
    <x:row r="449">
      <x:c r="A449" t="n">
        <x:f>Spatial_Worked!A449</x:f>
        <x:v>448</x:v>
      </x:c>
      <x:c r="B449" s="28" t="n">
        <x:f>Spatial_Worked!B449</x:f>
        <x:v>9</x:v>
      </x:c>
      <x:c r="C449" s="28" t="n">
        <x:f>Spatial_Worked!I449</x:f>
        <x:v>14</x:v>
      </x:c>
      <x:c r="D449" s="28" t="n">
        <x:f>Spatial_Worked!M449</x:f>
        <x:v>-0.5839288643446882</x:v>
      </x:c>
    </x:row>
    <x:row r="450">
      <x:c r="A450" t="n">
        <x:f>Spatial_Worked!A450</x:f>
        <x:v>449</x:v>
      </x:c>
      <x:c r="B450" s="28" t="n">
        <x:f>Spatial_Worked!B450</x:f>
        <x:v>17</x:v>
      </x:c>
      <x:c r="C450" s="28" t="n">
        <x:f>Spatial_Worked!I450</x:f>
        <x:v>11</x:v>
      </x:c>
      <x:c r="D450" s="28" t="n">
        <x:f>Spatial_Worked!M450</x:f>
        <x:v>-0.44287276505003015</x:v>
      </x:c>
    </x:row>
    <x:row r="451">
      <x:c r="A451" t="n">
        <x:f>Spatial_Worked!A451</x:f>
        <x:v>450</x:v>
      </x:c>
      <x:c r="B451" s="28" t="n">
        <x:f>Spatial_Worked!B451</x:f>
        <x:v>13</x:v>
      </x:c>
      <x:c r="C451" s="28" t="n">
        <x:f>Spatial_Worked!I451</x:f>
        <x:v>16</x:v>
      </x:c>
      <x:c r="D451" s="28" t="n">
        <x:f>Spatial_Worked!M451</x:f>
        <x:v>0.42978247398253977</x:v>
      </x:c>
    </x:row>
    <x:row r="452">
      <x:c r="A452" t="n">
        <x:f>Spatial_Worked!A452</x:f>
        <x:v>451</x:v>
      </x:c>
      <x:c r="B452" s="28" t="n">
        <x:f>Spatial_Worked!B452</x:f>
        <x:v>15</x:v>
      </x:c>
      <x:c r="C452" s="28" t="n">
        <x:f>Spatial_Worked!I452</x:f>
        <x:v>12</x:v>
      </x:c>
      <x:c r="D452" s="28" t="n">
        <x:f>Spatial_Worked!M452</x:f>
        <x:v>0.02790566278455174</x:v>
      </x:c>
    </x:row>
    <x:row r="453">
      <x:c r="A453" t="n">
        <x:f>Spatial_Worked!A453</x:f>
        <x:v>452</x:v>
      </x:c>
      <x:c r="B453" s="28" t="n">
        <x:f>Spatial_Worked!B453</x:f>
        <x:v>11</x:v>
      </x:c>
      <x:c r="C453" s="28" t="n">
        <x:f>Spatial_Worked!I453</x:f>
        <x:v>13</x:v>
      </x:c>
      <x:c r="D453" s="28" t="n">
        <x:f>Spatial_Worked!M453</x:f>
        <x:v>-0.09511181584559027</x:v>
      </x:c>
    </x:row>
    <x:row r="454">
      <x:c r="A454" t="n">
        <x:f>Spatial_Worked!A454</x:f>
        <x:v>453</x:v>
      </x:c>
      <x:c r="B454" s="28" t="n">
        <x:f>Spatial_Worked!B454</x:f>
        <x:v>11</x:v>
      </x:c>
      <x:c r="C454" s="28" t="n">
        <x:f>Spatial_Worked!I454</x:f>
        <x:v>9.5</x:v>
      </x:c>
      <x:c r="D454" s="28" t="n">
        <x:f>Spatial_Worked!M454</x:f>
        <x:v>0.20917901470829467</x:v>
      </x:c>
    </x:row>
    <x:row r="455">
      <x:c r="A455" t="n">
        <x:f>Spatial_Worked!A455</x:f>
        <x:v>454</x:v>
      </x:c>
      <x:c r="B455" s="28" t="n">
        <x:f>Spatial_Worked!B455</x:f>
        <x:v>8</x:v>
      </x:c>
      <x:c r="C455" s="28" t="n">
        <x:f>Spatial_Worked!I455</x:f>
        <x:v>9.5</x:v>
      </x:c>
      <x:c r="D455" s="28" t="n">
        <x:f>Spatial_Worked!M455</x:f>
        <x:v>0.9018176909617807</x:v>
      </x:c>
    </x:row>
    <x:row r="456">
      <x:c r="A456" t="n">
        <x:f>Spatial_Worked!A456</x:f>
        <x:v>455</x:v>
      </x:c>
      <x:c r="B456" s="28" t="n">
        <x:f>Spatial_Worked!B456</x:f>
        <x:v>8</x:v>
      </x:c>
      <x:c r="C456" s="28" t="n">
        <x:f>Spatial_Worked!I456</x:f>
        <x:v>8.5</x:v>
      </x:c>
      <x:c r="D456" s="28" t="n">
        <x:f>Spatial_Worked!M456</x:f>
        <x:v>1.2766365711629946</x:v>
      </x:c>
    </x:row>
    <x:row r="457">
      <x:c r="A457" t="n">
        <x:f>Spatial_Worked!A457</x:f>
        <x:v>456</x:v>
      </x:c>
      <x:c r="B457" s="28" t="n">
        <x:f>Spatial_Worked!B457</x:f>
        <x:v>9</x:v>
      </x:c>
      <x:c r="C457" s="28" t="n">
        <x:f>Spatial_Worked!I457</x:f>
        <x:v>11.5</x:v>
      </x:c>
      <x:c r="D457" s="28" t="n">
        <x:f>Spatial_Worked!M457</x:f>
        <x:v>0.11321946707492667</x:v>
      </x:c>
    </x:row>
    <x:row r="458">
      <x:c r="A458" t="n">
        <x:f>Spatial_Worked!A458</x:f>
        <x:v>457</x:v>
      </x:c>
      <x:c r="B458" s="28" t="n">
        <x:f>Spatial_Worked!B458</x:f>
        <x:v>15</x:v>
      </x:c>
      <x:c r="C458" s="28" t="n">
        <x:f>Spatial_Worked!I458</x:f>
        <x:v>10</x:v>
      </x:c>
      <x:c r="D458" s="28" t="n">
        <x:f>Spatial_Worked!M458</x:f>
        <x:v>-0.5658902436801722</x:v>
      </x:c>
    </x:row>
    <x:row r="459">
      <x:c r="A459" t="n">
        <x:f>Spatial_Worked!A459</x:f>
        <x:v>458</x:v>
      </x:c>
      <x:c r="B459" s="28" t="n">
        <x:f>Spatial_Worked!B459</x:f>
        <x:v>11</x:v>
      </x:c>
      <x:c r="C459" s="28" t="n">
        <x:f>Spatial_Worked!I459</x:f>
        <x:v>14</x:v>
      </x:c>
      <x:c r="D459" s="28" t="n">
        <x:f>Spatial_Worked!M459</x:f>
        <x:v>-0.18205205314670025</x:v>
      </x:c>
    </x:row>
    <x:row r="460">
      <x:c r="A460" t="n">
        <x:f>Spatial_Worked!A460</x:f>
        <x:v>459</x:v>
      </x:c>
      <x:c r="B460" s="28" t="n">
        <x:f>Spatial_Worked!B460</x:f>
        <x:v>13</x:v>
      </x:c>
      <x:c r="C460" s="28" t="n">
        <x:f>Spatial_Worked!I460</x:f>
        <x:v>10.5</x:v>
      </x:c>
      <x:c r="D460" s="28" t="n">
        <x:f>Spatial_Worked!M460</x:f>
        <x:v>-0.14760124482840328</x:v>
      </x:c>
    </x:row>
    <x:row r="461">
      <x:c r="A461" t="n">
        <x:f>Spatial_Worked!A461</x:f>
        <x:v>460</x:v>
      </x:c>
      <x:c r="B461" s="28" t="n">
        <x:f>Spatial_Worked!B461</x:f>
        <x:v>10</x:v>
      </x:c>
      <x:c r="C461" s="28" t="n">
        <x:f>Spatial_Worked!I461</x:f>
        <x:v>12</x:v>
      </x:c>
      <x:c r="D461" s="28" t="n">
        <x:f>Spatial_Worked!M461</x:f>
        <x:v>-0.017190888876738298</x:v>
      </x:c>
    </x:row>
    <x:row r="462">
      <x:c r="A462" t="n">
        <x:f>Spatial_Worked!A462</x:f>
        <x:v>461</x:v>
      </x:c>
      <x:c r="B462" s="28" t="n">
        <x:f>Spatial_Worked!B462</x:f>
        <x:v>11</x:v>
      </x:c>
      <x:c r="C462" s="28" t="n">
        <x:f>Spatial_Worked!I462</x:f>
        <x:v>12</x:v>
      </x:c>
      <x:c r="D462" s="28" t="n">
        <x:f>Spatial_Worked!M462</x:f>
        <x:v>-0.00817157854448029</x:v>
      </x:c>
    </x:row>
    <x:row r="463">
      <x:c r="A463" t="n">
        <x:f>Spatial_Worked!A463</x:f>
        <x:v>462</x:v>
      </x:c>
      <x:c r="B463" s="28" t="n">
        <x:f>Spatial_Worked!B463</x:f>
        <x:v>14</x:v>
      </x:c>
      <x:c r="C463" s="28" t="n">
        <x:f>Spatial_Worked!I463</x:f>
        <x:v>12.5</x:v>
      </x:c>
      <x:c r="D463" s="28" t="n">
        <x:f>Spatial_Worked!M463</x:f>
        <x:v>0.11935555525179072</x:v>
      </x:c>
    </x:row>
    <x:row r="464">
      <x:c r="A464" t="n">
        <x:f>Spatial_Worked!A464</x:f>
        <x:v>463</x:v>
      </x:c>
      <x:c r="B464" s="28" t="n">
        <x:f>Spatial_Worked!B464</x:f>
        <x:v>14</x:v>
      </x:c>
      <x:c r="C464" s="28" t="n">
        <x:f>Spatial_Worked!I464</x:f>
        <x:v>13</x:v>
      </x:c>
      <x:c r="D464" s="28" t="n">
        <x:f>Spatial_Worked!M464</x:f>
        <x:v>0.2198247580512877</x:v>
      </x:c>
    </x:row>
    <x:row r="465">
      <x:c r="A465" t="n">
        <x:f>Spatial_Worked!A465</x:f>
        <x:v>464</x:v>
      </x:c>
      <x:c r="B465" s="28" t="n">
        <x:f>Spatial_Worked!B465</x:f>
        <x:v>12</x:v>
      </x:c>
      <x:c r="C465" s="28" t="n">
        <x:f>Spatial_Worked!I465</x:f>
        <x:v>12.5</x:v>
      </x:c>
      <x:c r="D465" s="28" t="n">
        <x:f>Spatial_Worked!M465</x:f>
        <x:v>0.0053573869539067205</x:v>
      </x:c>
    </x:row>
    <x:row r="466">
      <x:c r="A466" t="n">
        <x:f>Spatial_Worked!A466</x:f>
        <x:v>465</x:v>
      </x:c>
      <x:c r="B466" s="28" t="n">
        <x:f>Spatial_Worked!B466</x:f>
        <x:v>11</x:v>
      </x:c>
      <x:c r="C466" s="28" t="n">
        <x:f>Spatial_Worked!I466</x:f>
        <x:v>10</x:v>
      </x:c>
      <x:c r="D466" s="28" t="n">
        <x:f>Spatial_Worked!M466</x:f>
        <x:v>0.16570889605773967</x:v>
      </x:c>
    </x:row>
    <x:row r="467">
      <x:c r="A467" t="n">
        <x:f>Spatial_Worked!A467</x:f>
        <x:v>466</x:v>
      </x:c>
      <x:c r="B467" s="28" t="n">
        <x:f>Spatial_Worked!B467</x:f>
        <x:v>8</x:v>
      </x:c>
      <x:c r="C467" s="28" t="n">
        <x:f>Spatial_Worked!I467</x:f>
        <x:v>11</x:v>
      </x:c>
      <x:c r="D467" s="28" t="n">
        <x:f>Spatial_Worked!M467</x:f>
        <x:v>0.33958937065995964</x:v>
      </x:c>
    </x:row>
    <x:row r="468">
      <x:c r="A468" t="n">
        <x:f>Spatial_Worked!A468</x:f>
        <x:v>467</x:v>
      </x:c>
      <x:c r="B468" s="28" t="n">
        <x:f>Spatial_Worked!B468</x:f>
        <x:v>11</x:v>
      </x:c>
      <x:c r="C468" s="28" t="n">
        <x:f>Spatial_Worked!I468</x:f>
        <x:v>11</x:v>
      </x:c>
      <x:c r="D468" s="28" t="n">
        <x:f>Spatial_Worked!M468</x:f>
        <x:v>0.0787686587566297</x:v>
      </x:c>
    </x:row>
    <x:row r="469">
      <x:c r="A469" t="n">
        <x:f>Spatial_Worked!A469</x:f>
        <x:v>468</x:v>
      </x:c>
      <x:c r="B469" s="28" t="n">
        <x:f>Spatial_Worked!B469</x:f>
        <x:v>14</x:v>
      </x:c>
      <x:c r="C469" s="28" t="n">
        <x:f>Spatial_Worked!I469</x:f>
        <x:v>12</x:v>
      </x:c>
      <x:c r="D469" s="28" t="n">
        <x:f>Spatial_Worked!M469</x:f>
        <x:v>0.018886352452293732</x:v>
      </x:c>
    </x:row>
    <x:row r="470">
      <x:c r="A470" t="n">
        <x:f>Spatial_Worked!A470</x:f>
        <x:v>469</x:v>
      </x:c>
      <x:c r="B470" s="28" t="n">
        <x:f>Spatial_Worked!B470</x:f>
        <x:v>13</x:v>
      </x:c>
      <x:c r="C470" s="28" t="n">
        <x:f>Spatial_Worked!I470</x:f>
        <x:v>13.5</x:v>
      </x:c>
      <x:c r="D470" s="28" t="n">
        <x:f>Spatial_Worked!M470</x:f>
        <x:v>0.1673353290684747</x:v>
      </x:c>
    </x:row>
    <x:row r="471">
      <x:c r="A471" t="n">
        <x:f>Spatial_Worked!A471</x:f>
        <x:v>470</x:v>
      </x:c>
      <x:c r="B471" s="28" t="n">
        <x:f>Spatial_Worked!B471</x:f>
        <x:v>13</x:v>
      </x:c>
      <x:c r="C471" s="28" t="n">
        <x:f>Spatial_Worked!I471</x:f>
        <x:v>12.5</x:v>
      </x:c>
      <x:c r="D471" s="28" t="n">
        <x:f>Spatial_Worked!M471</x:f>
        <x:v>0.062356471102848726</x:v>
      </x:c>
    </x:row>
    <x:row r="472">
      <x:c r="A472" t="n">
        <x:f>Spatial_Worked!A472</x:f>
        <x:v>471</x:v>
      </x:c>
      <x:c r="B472" s="28" t="n">
        <x:f>Spatial_Worked!B472</x:f>
        <x:v>12</x:v>
      </x:c>
      <x:c r="C472" s="28" t="n">
        <x:f>Spatial_Worked!I472</x:f>
        <x:v>12.5</x:v>
      </x:c>
      <x:c r="D472" s="28" t="n">
        <x:f>Spatial_Worked!M472</x:f>
        <x:v>0.0053573869539067205</x:v>
      </x:c>
    </x:row>
    <x:row r="473">
      <x:c r="A473" t="n">
        <x:f>Spatial_Worked!A473</x:f>
        <x:v>472</x:v>
      </x:c>
      <x:c r="B473" s="28" t="n">
        <x:f>Spatial_Worked!B473</x:f>
        <x:v>12</x:v>
      </x:c>
      <x:c r="C473" s="28" t="n">
        <x:f>Spatial_Worked!I473</x:f>
        <x:v>14</x:v>
      </x:c>
      <x:c r="D473" s="28" t="n">
        <x:f>Spatial_Worked!M473</x:f>
        <x:v>0.018886352452293732</x:v>
      </x:c>
    </x:row>
    <x:row r="474">
      <x:c r="A474" t="n">
        <x:f>Spatial_Worked!A474</x:f>
        <x:v>473</x:v>
      </x:c>
      <x:c r="B474" s="28" t="n">
        <x:f>Spatial_Worked!B474</x:f>
        <x:v>16</x:v>
      </x:c>
      <x:c r="C474" s="28" t="n">
        <x:f>Spatial_Worked!I474</x:f>
        <x:v>11</x:v>
      </x:c>
      <x:c r="D474" s="28" t="n">
        <x:f>Spatial_Worked!M474</x:f>
        <x:v>-0.35593252774892026</x:v>
      </x:c>
    </x:row>
    <x:row r="475">
      <x:c r="A475" t="n">
        <x:f>Spatial_Worked!A475</x:f>
        <x:v>474</x:v>
      </x:c>
      <x:c r="B475" s="28" t="n">
        <x:f>Spatial_Worked!B475</x:f>
        <x:v>10</x:v>
      </x:c>
      <x:c r="C475" s="28" t="n">
        <x:f>Spatial_Worked!I475</x:f>
        <x:v>13.5</x:v>
      </x:c>
      <x:c r="D475" s="28" t="n">
        <x:f>Spatial_Worked!M475</x:f>
        <x:v>-0.29154056627845526</x:v>
      </x:c>
    </x:row>
    <x:row r="476">
      <x:c r="A476" t="n">
        <x:f>Spatial_Worked!A476</x:f>
        <x:v>475</x:v>
      </x:c>
      <x:c r="B476" s="28" t="n">
        <x:f>Spatial_Worked!B476</x:f>
        <x:v>11</x:v>
      </x:c>
      <x:c r="C476" s="28" t="n">
        <x:f>Spatial_Worked!I476</x:f>
        <x:v>12</x:v>
      </x:c>
      <x:c r="D476" s="28" t="n">
        <x:f>Spatial_Worked!M476</x:f>
        <x:v>-0.00817157854448029</x:v>
      </x:c>
    </x:row>
    <x:row r="477">
      <x:c r="A477" t="n">
        <x:f>Spatial_Worked!A477</x:f>
        <x:v>476</x:v>
      </x:c>
      <x:c r="B477" s="28" t="n">
        <x:f>Spatial_Worked!B477</x:f>
        <x:v>14</x:v>
      </x:c>
      <x:c r="C477" s="28" t="n">
        <x:f>Spatial_Worked!I477</x:f>
        <x:v>9.5</x:v>
      </x:c>
      <x:c r="D477" s="28" t="n">
        <x:f>Spatial_Worked!M477</x:f>
        <x:v>-0.4834596615451912</x:v>
      </x:c>
    </x:row>
    <x:row r="478">
      <x:c r="A478" t="n">
        <x:f>Spatial_Worked!A478</x:f>
        <x:v>477</x:v>
      </x:c>
      <x:c r="B478" s="28" t="n">
        <x:f>Spatial_Worked!B478</x:f>
        <x:v>8</x:v>
      </x:c>
      <x:c r="C478" s="28" t="n">
        <x:f>Spatial_Worked!I478</x:f>
        <x:v>12.5</x:v>
      </x:c>
      <x:c r="D478" s="28" t="n">
        <x:f>Spatial_Worked!M478</x:f>
        <x:v>-0.2226389496418613</x:v>
      </x:c>
    </x:row>
    <x:row r="479">
      <x:c r="A479" t="n">
        <x:f>Spatial_Worked!A479</x:f>
        <x:v>478</x:v>
      </x:c>
      <x:c r="B479" s="28" t="n">
        <x:f>Spatial_Worked!B479</x:f>
        <x:v>11</x:v>
      </x:c>
      <x:c r="C479" s="28" t="n">
        <x:f>Spatial_Worked!I479</x:f>
        <x:v>8</x:v>
      </x:c>
      <x:c r="D479" s="28" t="n">
        <x:f>Spatial_Worked!M479</x:f>
        <x:v>0.33958937065995964</x:v>
      </x:c>
    </x:row>
    <x:row r="480">
      <x:c r="A480" t="n">
        <x:f>Spatial_Worked!A480</x:f>
        <x:v>479</x:v>
      </x:c>
      <x:c r="B480" s="28" t="n">
        <x:f>Spatial_Worked!B480</x:f>
        <x:v>8</x:v>
      </x:c>
      <x:c r="C480" s="28" t="n">
        <x:f>Spatial_Worked!I480</x:f>
        <x:v>10.5</x:v>
      </x:c>
      <x:c r="D480" s="28" t="n">
        <x:f>Spatial_Worked!M480</x:f>
        <x:v>0.5269988107605666</x:v>
      </x:c>
    </x:row>
    <x:row r="481">
      <x:c r="A481" t="n">
        <x:f>Spatial_Worked!A481</x:f>
        <x:v>480</x:v>
      </x:c>
      <x:c r="B481" s="28" t="n">
        <x:f>Spatial_Worked!B481</x:f>
        <x:v>10</x:v>
      </x:c>
      <x:c r="C481" s="28" t="n">
        <x:f>Spatial_Worked!I481</x:f>
        <x:v>9</x:v>
      </x:c>
      <x:c r="D481" s="28" t="n">
        <x:f>Spatial_Worked!M481</x:f>
        <x:v>0.5315084659266957</x:v>
      </x:c>
    </x:row>
    <x:row r="482">
      <x:c r="A482" t="n">
        <x:f>Spatial_Worked!A482</x:f>
        <x:v>481</x:v>
      </x:c>
      <x:c r="B482" s="28" t="n">
        <x:f>Spatial_Worked!B482</x:f>
        <x:v>10</x:v>
      </x:c>
      <x:c r="C482" s="28" t="n">
        <x:f>Spatial_Worked!I482</x:f>
        <x:v>10.5</x:v>
      </x:c>
      <x:c r="D482" s="28" t="n">
        <x:f>Spatial_Worked!M482</x:f>
        <x:v>0.25715878852497864</x:v>
      </x:c>
    </x:row>
    <x:row r="483">
      <x:c r="A483" t="n">
        <x:f>Spatial_Worked!A483</x:f>
        <x:v>482</x:v>
      </x:c>
      <x:c r="B483" s="28" t="n">
        <x:f>Spatial_Worked!B483</x:f>
        <x:v>11</x:v>
      </x:c>
      <x:c r="C483" s="28" t="n">
        <x:f>Spatial_Worked!I483</x:f>
        <x:v>9.5</x:v>
      </x:c>
      <x:c r="D483" s="28" t="n">
        <x:f>Spatial_Worked!M483</x:f>
        <x:v>0.20917901470829467</x:v>
      </x:c>
    </x:row>
    <x:row r="484">
      <x:c r="A484" t="n">
        <x:f>Spatial_Worked!A484</x:f>
        <x:v>483</x:v>
      </x:c>
      <x:c r="B484" s="28" t="n">
        <x:f>Spatial_Worked!B484</x:f>
        <x:v>9</x:v>
      </x:c>
      <x:c r="C484" s="28" t="n">
        <x:f>Spatial_Worked!I484</x:f>
        <x:v>11</x:v>
      </x:c>
      <x:c r="D484" s="28" t="n">
        <x:f>Spatial_Worked!M484</x:f>
        <x:v>0.25264913335884964</x:v>
      </x:c>
    </x:row>
    <x:row r="485">
      <x:c r="A485" t="n">
        <x:f>Spatial_Worked!A485</x:f>
        <x:v>484</x:v>
      </x:c>
      <x:c r="B485" s="28" t="n">
        <x:f>Spatial_Worked!B485</x:f>
        <x:v>11</x:v>
      </x:c>
      <x:c r="C485" s="28" t="n">
        <x:f>Spatial_Worked!I485</x:f>
        <x:v>8.5</x:v>
      </x:c>
      <x:c r="D485" s="28" t="n">
        <x:f>Spatial_Worked!M485</x:f>
        <x:v>0.29611925200940464</x:v>
      </x:c>
    </x:row>
    <x:row r="486">
      <x:c r="A486" t="n">
        <x:f>Spatial_Worked!A486</x:f>
        <x:v>485</x:v>
      </x:c>
      <x:c r="B486" s="28" t="n">
        <x:f>Spatial_Worked!B486</x:f>
        <x:v>8</x:v>
      </x:c>
      <x:c r="C486" s="28" t="n">
        <x:f>Spatial_Worked!I486</x:f>
        <x:v>11</x:v>
      </x:c>
      <x:c r="D486" s="28" t="n">
        <x:f>Spatial_Worked!M486</x:f>
        <x:v>0.33958937065995964</x:v>
      </x:c>
    </x:row>
    <x:row r="487">
      <x:c r="A487" t="n">
        <x:f>Spatial_Worked!A487</x:f>
        <x:v>486</x:v>
      </x:c>
      <x:c r="B487" s="28" t="n">
        <x:f>Spatial_Worked!B487</x:f>
        <x:v>11</x:v>
      </x:c>
      <x:c r="C487" s="28" t="n">
        <x:f>Spatial_Worked!I487</x:f>
        <x:v>9</x:v>
      </x:c>
      <x:c r="D487" s="28" t="n">
        <x:f>Spatial_Worked!M487</x:f>
        <x:v>0.25264913335884964</x:v>
      </x:c>
    </x:row>
    <x:row r="488">
      <x:c r="A488" t="n">
        <x:f>Spatial_Worked!A488</x:f>
        <x:v>487</x:v>
      </x:c>
      <x:c r="B488" s="28" t="n">
        <x:f>Spatial_Worked!B488</x:f>
        <x:v>10</x:v>
      </x:c>
      <x:c r="C488" s="28" t="n">
        <x:f>Spatial_Worked!I488</x:f>
        <x:v>10.5</x:v>
      </x:c>
      <x:c r="D488" s="28" t="n">
        <x:f>Spatial_Worked!M488</x:f>
        <x:v>0.25715878852497864</x:v>
      </x:c>
    </x:row>
    <x:row r="489">
      <x:c r="A489" t="n">
        <x:f>Spatial_Worked!A489</x:f>
        <x:v>488</x:v>
      </x:c>
      <x:c r="B489" s="28" t="n">
        <x:f>Spatial_Worked!B489</x:f>
        <x:v>10</x:v>
      </x:c>
      <x:c r="C489" s="28" t="n">
        <x:f>Spatial_Worked!I489</x:f>
        <x:v>9.5</x:v>
      </x:c>
      <x:c r="D489" s="28" t="n">
        <x:f>Spatial_Worked!M489</x:f>
        <x:v>0.44005857345945665</x:v>
      </x:c>
    </x:row>
    <x:row r="490">
      <x:c r="A490" t="n">
        <x:f>Spatial_Worked!A490</x:f>
        <x:v>489</x:v>
      </x:c>
      <x:c r="B490" s="28" t="n">
        <x:f>Spatial_Worked!B490</x:f>
        <x:v>9</x:v>
      </x:c>
      <x:c r="C490" s="28" t="n">
        <x:f>Spatial_Worked!I490</x:f>
        <x:v>10</x:v>
      </x:c>
      <x:c r="D490" s="28" t="n">
        <x:f>Spatial_Worked!M490</x:f>
        <x:v>0.5315084659266957</x:v>
      </x:c>
    </x:row>
    <x:row r="491">
      <x:c r="A491" t="n">
        <x:f>Spatial_Worked!A491</x:f>
        <x:v>490</x:v>
      </x:c>
      <x:c r="B491" s="28" t="n">
        <x:f>Spatial_Worked!B491</x:f>
        <x:v>10</x:v>
      </x:c>
      <x:c r="C491" s="28" t="n">
        <x:f>Spatial_Worked!I491</x:f>
        <x:v>9.5</x:v>
      </x:c>
      <x:c r="D491" s="28" t="n">
        <x:f>Spatial_Worked!M491</x:f>
        <x:v>0.44005857345945665</x:v>
      </x:c>
    </x:row>
    <x:row r="492">
      <x:c r="A492" t="n">
        <x:f>Spatial_Worked!A492</x:f>
        <x:v>491</x:v>
      </x:c>
      <x:c r="B492" s="28" t="n">
        <x:f>Spatial_Worked!B492</x:f>
        <x:v>10</x:v>
      </x:c>
      <x:c r="C492" s="28" t="n">
        <x:f>Spatial_Worked!I492</x:f>
        <x:v>9.5</x:v>
      </x:c>
      <x:c r="D492" s="28" t="n">
        <x:f>Spatial_Worked!M492</x:f>
        <x:v>0.44005857345945665</x:v>
      </x:c>
    </x:row>
    <x:row r="493">
      <x:c r="A493" t="n">
        <x:f>Spatial_Worked!A493</x:f>
        <x:v>492</x:v>
      </x:c>
      <x:c r="B493" s="28" t="n">
        <x:f>Spatial_Worked!B493</x:f>
        <x:v>9</x:v>
      </x:c>
      <x:c r="C493" s="28" t="n">
        <x:f>Spatial_Worked!I493</x:f>
        <x:v>10</x:v>
      </x:c>
      <x:c r="D493" s="28" t="n">
        <x:f>Spatial_Worked!M493</x:f>
        <x:v>0.5315084659266957</x:v>
      </x:c>
    </x:row>
    <x:row r="494">
      <x:c r="A494" t="n">
        <x:f>Spatial_Worked!A494</x:f>
        <x:v>493</x:v>
      </x:c>
      <x:c r="B494" s="28" t="n">
        <x:f>Spatial_Worked!B494</x:f>
        <x:v>10</x:v>
      </x:c>
      <x:c r="C494" s="28" t="n">
        <x:f>Spatial_Worked!I494</x:f>
        <x:v>9.5</x:v>
      </x:c>
      <x:c r="D494" s="28" t="n">
        <x:f>Spatial_Worked!M494</x:f>
        <x:v>0.44005857345945665</x:v>
      </x:c>
    </x:row>
    <x:row r="495">
      <x:c r="A495" t="n">
        <x:f>Spatial_Worked!A495</x:f>
        <x:v>494</x:v>
      </x:c>
      <x:c r="B495" s="28" t="n">
        <x:f>Spatial_Worked!B495</x:f>
        <x:v>10</x:v>
      </x:c>
      <x:c r="C495" s="28" t="n">
        <x:f>Spatial_Worked!I495</x:f>
        <x:v>9.5</x:v>
      </x:c>
      <x:c r="D495" s="28" t="n">
        <x:f>Spatial_Worked!M495</x:f>
        <x:v>0.44005857345945665</x:v>
      </x:c>
    </x:row>
    <x:row r="496">
      <x:c r="A496" t="n">
        <x:f>Spatial_Worked!A496</x:f>
        <x:v>495</x:v>
      </x:c>
      <x:c r="B496" s="28" t="n">
        <x:f>Spatial_Worked!B496</x:f>
        <x:v>9</x:v>
      </x:c>
      <x:c r="C496" s="28" t="n">
        <x:f>Spatial_Worked!I496</x:f>
        <x:v>11.5</x:v>
      </x:c>
      <x:c r="D496" s="28" t="n">
        <x:f>Spatial_Worked!M496</x:f>
        <x:v>0.11321946707492667</x:v>
      </x:c>
    </x:row>
    <x:row r="497">
      <x:c r="A497" t="n">
        <x:f>Spatial_Worked!A497</x:f>
        <x:v>496</x:v>
      </x:c>
      <x:c r="B497" s="28" t="n">
        <x:f>Spatial_Worked!B497</x:f>
        <x:v>13</x:v>
      </x:c>
      <x:c r="C497" s="28" t="n">
        <x:f>Spatial_Worked!I497</x:f>
        <x:v>11.5</x:v>
      </x:c>
      <x:c r="D497" s="28" t="n">
        <x:f>Spatial_Worked!M497</x:f>
        <x:v>-0.04262238686277727</x:v>
      </x:c>
    </x:row>
    <x:row r="498">
      <x:c r="A498" t="n">
        <x:f>Spatial_Worked!A498</x:f>
        <x:v>497</x:v>
      </x:c>
      <x:c r="B498" s="28" t="n">
        <x:f>Spatial_Worked!B498</x:f>
        <x:v>14</x:v>
      </x:c>
      <x:c r="C498" s="28" t="n">
        <x:f>Spatial_Worked!I498</x:f>
        <x:v>11.5</x:v>
      </x:c>
      <x:c r="D498" s="28" t="n">
        <x:f>Spatial_Worked!M498</x:f>
        <x:v>-0.08158285034720326</x:v>
      </x:c>
    </x:row>
    <x:row r="499">
      <x:c r="A499" t="n">
        <x:f>Spatial_Worked!A499</x:f>
        <x:v>498</x:v>
      </x:c>
      <x:c r="B499" s="28" t="n">
        <x:f>Spatial_Worked!B499</x:f>
        <x:v>10</x:v>
      </x:c>
      <x:c r="C499" s="28" t="n">
        <x:f>Spatial_Worked!I499</x:f>
        <x:v>14</x:v>
      </x:c>
      <x:c r="D499" s="28" t="n">
        <x:f>Spatial_Worked!M499</x:f>
        <x:v>-0.38299045874569426</x:v>
      </x:c>
    </x:row>
    <x:row r="500">
      <x:c r="A500" t="n">
        <x:f>Spatial_Worked!A500</x:f>
        <x:v>499</x:v>
      </x:c>
      <x:c r="B500" s="28" t="n">
        <x:f>Spatial_Worked!B500</x:f>
        <x:v>14</x:v>
      </x:c>
      <x:c r="C500" s="28" t="n">
        <x:f>Spatial_Worked!I500</x:f>
        <x:v>13</x:v>
      </x:c>
      <x:c r="D500" s="28" t="n">
        <x:f>Spatial_Worked!M500</x:f>
        <x:v>0.2198247580512877</x:v>
      </x:c>
    </x:row>
    <x:row r="501">
      <x:c r="A501" t="n">
        <x:f>Spatial_Worked!A501</x:f>
        <x:v>500</x:v>
      </x:c>
      <x:c r="B501" s="28" t="n">
        <x:f>Spatial_Worked!B501</x:f>
        <x:v>16</x:v>
      </x:c>
      <x:c r="C501" s="28" t="n">
        <x:f>Spatial_Worked!I501</x:f>
        <x:v>10.5</x:v>
      </x:c>
      <x:c r="D501" s="28" t="n">
        <x:f>Spatial_Worked!M501</x:f>
        <x:v>-0.5523612781817852</x:v>
      </x:c>
    </x:row>
    <x:row r="502">
      <x:c r="A502" t="n">
        <x:f>Spatial_Worked!A502</x:f>
        <x:v>501</x:v>
      </x:c>
      <x:c r="B502" s="28" t="n">
        <x:f>Spatial_Worked!B502</x:f>
        <x:v>7</x:v>
      </x:c>
      <x:c r="C502" s="28" t="n">
        <x:f>Spatial_Worked!I502</x:f>
        <x:v>14.5</x:v>
      </x:c>
      <x:c r="D502" s="28" t="n">
        <x:f>Spatial_Worked!M502</x:f>
        <x:v>-1.2211948894599671</x:v>
      </x:c>
    </x:row>
    <x:row r="503">
      <x:c r="A503" t="n">
        <x:f>Spatial_Worked!A503</x:f>
        <x:v>502</x:v>
      </x:c>
      <x:c r="B503" s="28" t="n">
        <x:f>Spatial_Worked!B503</x:f>
        <x:v>13</x:v>
      </x:c>
      <x:c r="C503" s="28" t="n">
        <x:f>Spatial_Worked!I503</x:f>
        <x:v>8</x:v>
      </x:c>
      <x:c r="D503" s="28" t="n">
        <x:f>Spatial_Worked!M503</x:f>
        <x:v>-0.4100483897424682</x:v>
      </x:c>
    </x:row>
    <x:row r="504">
      <x:c r="A504" t="n">
        <x:f>Spatial_Worked!A504</x:f>
        <x:v>503</x:v>
      </x:c>
      <x:c r="B504" s="28" t="n">
        <x:f>Spatial_Worked!B504</x:f>
        <x:v>9</x:v>
      </x:c>
      <x:c r="C504" s="28" t="n">
        <x:f>Spatial_Worked!I504</x:f>
        <x:v>13.5</x:v>
      </x:c>
      <x:c r="D504" s="28" t="n">
        <x:f>Spatial_Worked!M504</x:f>
        <x:v>-0.4444991980607652</x:v>
      </x:c>
    </x:row>
    <x:row r="505">
      <x:c r="A505" t="n">
        <x:f>Spatial_Worked!A505</x:f>
        <x:v>504</x:v>
      </x:c>
      <x:c r="B505" s="28" t="n">
        <x:f>Spatial_Worked!B505</x:f>
        <x:v>14</x:v>
      </x:c>
      <x:c r="C505" s="28" t="n">
        <x:f>Spatial_Worked!I505</x:f>
        <x:v>11</x:v>
      </x:c>
      <x:c r="D505" s="28" t="n">
        <x:f>Spatial_Worked!M505</x:f>
        <x:v>-0.18205205314670025</x:v>
      </x:c>
    </x:row>
    <x:row r="506">
      <x:c r="A506" t="n">
        <x:f>Spatial_Worked!A506</x:f>
        <x:v>505</x:v>
      </x:c>
      <x:c r="B506" s="28" t="n">
        <x:f>Spatial_Worked!B506</x:f>
        <x:v>13</x:v>
      </x:c>
      <x:c r="C506" s="28" t="n">
        <x:f>Spatial_Worked!I506</x:f>
        <x:v>12.5</x:v>
      </x:c>
      <x:c r="D506" s="28" t="n">
        <x:f>Spatial_Worked!M506</x:f>
        <x:v>0.062356471102848726</x:v>
      </x:c>
    </x:row>
    <x:row r="507">
      <x:c r="A507" t="n">
        <x:f>Spatial_Worked!A507</x:f>
        <x:v>506</x:v>
      </x:c>
      <x:c r="B507" s="28" t="n">
        <x:f>Spatial_Worked!B507</x:f>
        <x:v>11</x:v>
      </x:c>
      <x:c r="C507" s="28" t="n">
        <x:f>Spatial_Worked!I507</x:f>
        <x:v>11.5</x:v>
      </x:c>
      <x:c r="D507" s="28" t="n">
        <x:f>Spatial_Worked!M507</x:f>
        <x:v>0.0352985401060747</x:v>
      </x:c>
    </x:row>
    <x:row r="508">
      <x:c r="A508" t="n">
        <x:f>Spatial_Worked!A508</x:f>
        <x:v>507</x:v>
      </x:c>
      <x:c r="B508" s="28" t="n">
        <x:f>Spatial_Worked!B508</x:f>
        <x:v>10</x:v>
      </x:c>
      <x:c r="C508" s="28" t="n">
        <x:f>Spatial_Worked!I508</x:f>
        <x:v>10.5</x:v>
      </x:c>
      <x:c r="D508" s="28" t="n">
        <x:f>Spatial_Worked!M508</x:f>
        <x:v>0.25715878852497864</x:v>
      </x:c>
    </x:row>
    <x:row r="509">
      <x:c r="A509" t="n">
        <x:f>Spatial_Worked!A509</x:f>
        <x:v>508</x:v>
      </x:c>
      <x:c r="B509" s="28" t="n">
        <x:f>Spatial_Worked!B509</x:f>
        <x:v>10</x:v>
      </x:c>
      <x:c r="C509" s="28" t="n">
        <x:f>Spatial_Worked!I509</x:f>
        <x:v>9.5</x:v>
      </x:c>
      <x:c r="D509" s="28" t="n">
        <x:f>Spatial_Worked!M509</x:f>
        <x:v>0.44005857345945665</x:v>
      </x:c>
    </x:row>
    <x:row r="510">
      <x:c r="A510" t="n">
        <x:f>Spatial_Worked!A510</x:f>
        <x:v>509</x:v>
      </x:c>
      <x:c r="B510" s="28" t="n">
        <x:f>Spatial_Worked!B510</x:f>
        <x:v>9</x:v>
      </x:c>
      <x:c r="C510" s="28" t="n">
        <x:f>Spatial_Worked!I510</x:f>
        <x:v>14</x:v>
      </x:c>
      <x:c r="D510" s="28" t="n">
        <x:f>Spatial_Worked!M510</x:f>
        <x:v>-0.5839288643446882</x:v>
      </x:c>
    </x:row>
    <x:row r="511">
      <x:c r="A511" t="n">
        <x:f>Spatial_Worked!A511</x:f>
        <x:v>510</x:v>
      </x:c>
      <x:c r="B511" s="28" t="n">
        <x:f>Spatial_Worked!B511</x:f>
        <x:v>18</x:v>
      </x:c>
      <x:c r="C511" s="28" t="n">
        <x:f>Spatial_Worked!I511</x:f>
        <x:v>13</x:v>
      </x:c>
      <x:c r="D511" s="28" t="n">
        <x:f>Spatial_Worked!M511</x:f>
        <x:v>0.6397401899137918</x:v>
      </x:c>
    </x:row>
    <x:row r="512">
      <x:c r="A512" t="n">
        <x:f>Spatial_Worked!A512</x:f>
        <x:v>511</x:v>
      </x:c>
      <x:c r="B512" s="28" t="n">
        <x:f>Spatial_Worked!B512</x:f>
        <x:v>17</x:v>
      </x:c>
      <x:c r="C512" s="28" t="n">
        <x:f>Spatial_Worked!I512</x:f>
        <x:v>14</x:v>
      </x:c>
      <x:c r="D512" s="28" t="n">
        <x:f>Spatial_Worked!M512</x:f>
        <x:v>1.0235783804472636</x:v>
      </x:c>
    </x:row>
    <x:row r="513">
      <x:c r="A513" t="n">
        <x:f>Spatial_Worked!A513</x:f>
        <x:v>512</x:v>
      </x:c>
      <x:c r="B513" s="28" t="n">
        <x:f>Spatial_Worked!B513</x:f>
        <x:v>10</x:v>
      </x:c>
      <x:c r="C513" s="28" t="n">
        <x:f>Spatial_Worked!I513</x:f>
        <x:v>12</x:v>
      </x:c>
      <x:c r="D513" s="28" t="n">
        <x:f>Spatial_Worked!M513</x:f>
        <x:v>-0.017190888876738298</x:v>
      </x:c>
    </x:row>
    <x:row r="514">
      <x:c r="A514" t="n">
        <x:f>Spatial_Worked!A514</x:f>
        <x:v>513</x:v>
      </x:c>
      <x:c r="B514" s="28" t="n">
        <x:f>Spatial_Worked!B514</x:f>
        <x:v>7</x:v>
      </x:c>
      <x:c r="C514" s="28" t="n">
        <x:f>Spatial_Worked!I514</x:f>
        <x:v>9</x:v>
      </x:c>
      <x:c r="D514" s="28" t="n">
        <x:f>Spatial_Worked!M514</x:f>
        <x:v>1.3680864636302335</x:v>
      </x:c>
    </x:row>
    <x:row r="515">
      <x:c r="A515" t="n">
        <x:f>Spatial_Worked!A515</x:f>
        <x:v>514</x:v>
      </x:c>
      <x:c r="B515" s="28" t="n">
        <x:f>Spatial_Worked!B515</x:f>
        <x:v>8</x:v>
      </x:c>
      <x:c r="C515" s="28" t="n">
        <x:f>Spatial_Worked!I515</x:f>
        <x:v>7</x:v>
      </x:c>
      <x:c r="D515" s="28" t="n">
        <x:f>Spatial_Worked!M515</x:f>
        <x:v>1.8388648914648154</x:v>
      </x:c>
    </x:row>
    <x:row r="516">
      <x:c r="A516" t="n">
        <x:f>Spatial_Worked!A516</x:f>
        <x:v>515</x:v>
      </x:c>
      <x:c r="B516" s="28" t="n">
        <x:f>Spatial_Worked!B516</x:f>
        <x:v>7</x:v>
      </x:c>
      <x:c r="C516" s="28" t="n">
        <x:f>Spatial_Worked!I516</x:f>
        <x:v>9</x:v>
      </x:c>
      <x:c r="D516" s="28" t="n">
        <x:f>Spatial_Worked!M516</x:f>
        <x:v>1.3680864636302335</x:v>
      </x:c>
    </x:row>
    <x:row r="517">
      <x:c r="A517" t="n">
        <x:f>Spatial_Worked!A517</x:f>
        <x:v>516</x:v>
      </x:c>
      <x:c r="B517" s="28" t="n">
        <x:f>Spatial_Worked!B517</x:f>
        <x:v>10</x:v>
      </x:c>
      <x:c r="C517" s="28" t="n">
        <x:f>Spatial_Worked!I517</x:f>
        <x:v>11.5</x:v>
      </x:c>
      <x:c r="D517" s="28" t="n">
        <x:f>Spatial_Worked!M517</x:f>
        <x:v>0.0742590035905007</x:v>
      </x:c>
    </x:row>
    <x:row r="518">
      <x:c r="A518" t="n">
        <x:f>Spatial_Worked!A518</x:f>
        <x:v>517</x:v>
      </x:c>
      <x:c r="B518" s="28" t="n">
        <x:f>Spatial_Worked!B518</x:f>
        <x:v>16</x:v>
      </x:c>
      <x:c r="C518" s="28" t="n">
        <x:f>Spatial_Worked!I518</x:f>
        <x:v>12.5</x:v>
      </x:c>
      <x:c r="D518" s="28" t="n">
        <x:f>Spatial_Worked!M518</x:f>
        <x:v>0.23335372354967474</x:v>
      </x:c>
    </x:row>
    <x:row r="519">
      <x:c r="A519" t="n">
        <x:f>Spatial_Worked!A519</x:f>
        <x:v>518</x:v>
      </x:c>
      <x:c r="B519" s="28" t="n">
        <x:f>Spatial_Worked!B519</x:f>
        <x:v>15</x:v>
      </x:c>
      <x:c r="C519" s="28" t="n">
        <x:f>Spatial_Worked!I519</x:f>
        <x:v>12</x:v>
      </x:c>
      <x:c r="D519" s="28" t="n">
        <x:f>Spatial_Worked!M519</x:f>
        <x:v>0.02790566278455174</x:v>
      </x:c>
    </x:row>
    <x:row r="520">
      <x:c r="A520" t="n">
        <x:f>Spatial_Worked!A520</x:f>
        <x:v>519</x:v>
      </x:c>
      <x:c r="B520" s="28" t="n">
        <x:f>Spatial_Worked!B520</x:f>
        <x:v>8</x:v>
      </x:c>
      <x:c r="C520" s="28" t="n">
        <x:f>Spatial_Worked!I520</x:f>
        <x:v>7.5</x:v>
      </x:c>
      <x:c r="D520" s="28" t="n">
        <x:f>Spatial_Worked!M520</x:f>
        <x:v>1.6514554513642083</x:v>
      </x:c>
    </x:row>
    <x:row r="521">
      <x:c r="A521" t="n">
        <x:f>Spatial_Worked!A521</x:f>
        <x:v>520</x:v>
      </x:c>
      <x:c r="B521" s="28" t="n">
        <x:f>Spatial_Worked!B521</x:f>
        <x:v>0</x:v>
      </x:c>
      <x:c r="C521" s="28" t="n">
        <x:f>Spatial_Worked!I521</x:f>
        <x:v>8</x:v>
      </x:c>
      <x:c r="D521" s="28" t="n">
        <x:f>Spatial_Worked!M521</x:f>
        <x:v>4.4625970528733125</x:v>
      </x:c>
    </x:row>
    <x:row r="522">
      <x:c r="A522" t="n">
        <x:f>Spatial_Worked!A522</x:f>
        <x:v>521</x:v>
      </x:c>
      <x:c r="B522" s="28" t="n">
        <x:f>Spatial_Worked!B522</x:f>
        <x:v>8</x:v>
      </x:c>
      <x:c r="C522" s="28" t="n">
        <x:f>Spatial_Worked!I522</x:f>
        <x:v>5</x:v>
      </x:c>
      <x:c r="D522" s="28" t="n">
        <x:f>Spatial_Worked!M522</x:f>
        <x:v>2.5885026518672434</x:v>
      </x:c>
    </x:row>
    <x:row r="523">
      <x:c r="A523" t="n">
        <x:f>Spatial_Worked!A523</x:f>
        <x:v>522</x:v>
      </x:c>
      <x:c r="B523" s="28" t="n">
        <x:f>Spatial_Worked!B523</x:f>
        <x:v>10</x:v>
      </x:c>
      <x:c r="C523" s="28" t="n">
        <x:f>Spatial_Worked!I523</x:f>
        <x:v>8</x:v>
      </x:c>
      <x:c r="D523" s="28" t="n">
        <x:f>Spatial_Worked!M523</x:f>
        <x:v>0.7144082508611737</x:v>
      </x:c>
    </x:row>
    <x:row r="524">
      <x:c r="A524" t="n">
        <x:f>Spatial_Worked!A524</x:f>
        <x:v>523</x:v>
      </x:c>
      <x:c r="B524" s="28" t="n">
        <x:f>Spatial_Worked!B524</x:f>
        <x:v>8</x:v>
      </x:c>
      <x:c r="C524" s="28" t="n">
        <x:f>Spatial_Worked!I524</x:f>
        <x:v>8</x:v>
      </x:c>
      <x:c r="D524" s="28" t="n">
        <x:f>Spatial_Worked!M524</x:f>
        <x:v>1.4640460112636016</x:v>
      </x:c>
    </x:row>
    <x:row r="525">
      <x:c r="A525" t="n">
        <x:f>Spatial_Worked!A525</x:f>
        <x:v>524</x:v>
      </x:c>
      <x:c r="B525" s="28" t="n">
        <x:f>Spatial_Worked!B525</x:f>
        <x:v>6</x:v>
      </x:c>
      <x:c r="C525" s="28" t="n">
        <x:f>Spatial_Worked!I525</x:f>
        <x:v>8</x:v>
      </x:c>
      <x:c r="D525" s="28" t="n">
        <x:f>Spatial_Worked!M525</x:f>
        <x:v>2.2136837716660294</x:v>
      </x:c>
    </x:row>
    <x:row r="526">
      <x:c r="A526" t="n">
        <x:f>Spatial_Worked!A526</x:f>
        <x:v>525</x:v>
      </x:c>
      <x:c r="B526" s="28" t="n">
        <x:f>Spatial_Worked!B526</x:f>
        <x:v>8</x:v>
      </x:c>
      <x:c r="C526" s="28" t="n">
        <x:f>Spatial_Worked!I526</x:f>
        <x:v>11</x:v>
      </x:c>
      <x:c r="D526" s="28" t="n">
        <x:f>Spatial_Worked!M526</x:f>
        <x:v>0.33958937065995964</x:v>
      </x:c>
    </x:row>
    <x:row r="527">
      <x:c r="A527" t="n">
        <x:f>Spatial_Worked!A527</x:f>
        <x:v>526</x:v>
      </x:c>
      <x:c r="B527" s="28" t="n">
        <x:f>Spatial_Worked!B527</x:f>
        <x:v>16</x:v>
      </x:c>
      <x:c r="C527" s="28" t="n">
        <x:f>Spatial_Worked!I527</x:f>
        <x:v>11</x:v>
      </x:c>
      <x:c r="D527" s="28" t="n">
        <x:f>Spatial_Worked!M527</x:f>
        <x:v>-0.35593252774892026</x:v>
      </x:c>
    </x:row>
    <x:row r="528">
      <x:c r="A528" t="n">
        <x:f>Spatial_Worked!A528</x:f>
        <x:v>527</x:v>
      </x:c>
      <x:c r="B528" s="28" t="n">
        <x:f>Spatial_Worked!B528</x:f>
        <x:v>14</x:v>
      </x:c>
      <x:c r="C528" s="28" t="n">
        <x:f>Spatial_Worked!I528</x:f>
        <x:v>13</x:v>
      </x:c>
      <x:c r="D528" s="28" t="n">
        <x:f>Spatial_Worked!M528</x:f>
        <x:v>0.2198247580512877</x:v>
      </x:c>
    </x:row>
    <x:row r="529">
      <x:c r="A529" t="n">
        <x:f>Spatial_Worked!A529</x:f>
        <x:v>528</x:v>
      </x:c>
      <x:c r="B529" s="28" t="n">
        <x:f>Spatial_Worked!B529</x:f>
        <x:v>10</x:v>
      </x:c>
      <x:c r="C529" s="28" t="n">
        <x:f>Spatial_Worked!I529</x:f>
        <x:v>11.5</x:v>
      </x:c>
      <x:c r="D529" s="28" t="n">
        <x:f>Spatial_Worked!M529</x:f>
        <x:v>0.0742590035905007</x:v>
      </x:c>
    </x:row>
    <x:row r="530">
      <x:c r="A530" t="n">
        <x:f>Spatial_Worked!A530</x:f>
        <x:v>529</x:v>
      </x:c>
      <x:c r="B530" s="28" t="n">
        <x:f>Spatial_Worked!B530</x:f>
        <x:v>9</x:v>
      </x:c>
      <x:c r="C530" s="28" t="n">
        <x:f>Spatial_Worked!I530</x:f>
        <x:v>10.5</x:v>
      </x:c>
      <x:c r="D530" s="28" t="n">
        <x:f>Spatial_Worked!M530</x:f>
        <x:v>0.3920787996427727</x:v>
      </x:c>
    </x:row>
    <x:row r="531">
      <x:c r="A531" t="n">
        <x:f>Spatial_Worked!A531</x:f>
        <x:v>530</x:v>
      </x:c>
      <x:c r="B531" s="28" t="n">
        <x:f>Spatial_Worked!B531</x:f>
        <x:v>11</x:v>
      </x:c>
      <x:c r="C531" s="28" t="n">
        <x:f>Spatial_Worked!I531</x:f>
        <x:v>9</x:v>
      </x:c>
      <x:c r="D531" s="28" t="n">
        <x:f>Spatial_Worked!M531</x:f>
        <x:v>0.25264913335884964</x:v>
      </x:c>
    </x:row>
    <x:row r="532">
      <x:c r="A532" t="n">
        <x:f>Spatial_Worked!A532</x:f>
        <x:v>531</x:v>
      </x:c>
      <x:c r="B532" s="28" t="n">
        <x:f>Spatial_Worked!B532</x:f>
        <x:v>9</x:v>
      </x:c>
      <x:c r="C532" s="28" t="n">
        <x:f>Spatial_Worked!I532</x:f>
        <x:v>10.5</x:v>
      </x:c>
      <x:c r="D532" s="28" t="n">
        <x:f>Spatial_Worked!M532</x:f>
        <x:v>0.3920787996427727</x:v>
      </x:c>
    </x:row>
    <x:row r="533">
      <x:c r="A533" t="n">
        <x:f>Spatial_Worked!A533</x:f>
        <x:v>532</x:v>
      </x:c>
      <x:c r="B533" s="28" t="n">
        <x:f>Spatial_Worked!B533</x:f>
        <x:v>10</x:v>
      </x:c>
      <x:c r="C533" s="28" t="n">
        <x:f>Spatial_Worked!I533</x:f>
        <x:v>8.5</x:v>
      </x:c>
      <x:c r="D533" s="28" t="n">
        <x:f>Spatial_Worked!M533</x:f>
        <x:v>0.6229583583939347</x:v>
      </x:c>
    </x:row>
    <x:row r="534">
      <x:c r="A534" t="n">
        <x:f>Spatial_Worked!A534</x:f>
        <x:v>533</x:v>
      </x:c>
      <x:c r="B534" s="28" t="n">
        <x:f>Spatial_Worked!B534</x:f>
        <x:v>8</x:v>
      </x:c>
      <x:c r="C534" s="28" t="n">
        <x:f>Spatial_Worked!I534</x:f>
        <x:v>13</x:v>
      </x:c>
      <x:c r="D534" s="28" t="n">
        <x:f>Spatial_Worked!M534</x:f>
        <x:v>-0.4100483897424682</x:v>
      </x:c>
    </x:row>
    <x:row r="535">
      <x:c r="A535" t="n">
        <x:f>Spatial_Worked!A535</x:f>
        <x:v>534</x:v>
      </x:c>
      <x:c r="B535" s="28" t="n">
        <x:f>Spatial_Worked!B535</x:f>
        <x:v>16</x:v>
      </x:c>
      <x:c r="C535" s="28" t="n">
        <x:f>Spatial_Worked!I535</x:f>
        <x:v>10</x:v>
      </x:c>
      <x:c r="D535" s="28" t="n">
        <x:f>Spatial_Worked!M535</x:f>
        <x:v>-0.7487900286146502</x:v>
      </x:c>
    </x:row>
    <x:row r="536">
      <x:c r="A536" t="n">
        <x:f>Spatial_Worked!A536</x:f>
        <x:v>535</x:v>
      </x:c>
      <x:c r="B536" s="28" t="n">
        <x:f>Spatial_Worked!B536</x:f>
        <x:v>12</x:v>
      </x:c>
      <x:c r="C536" s="28" t="n">
        <x:f>Spatial_Worked!I536</x:f>
        <x:v>13</x:v>
      </x:c>
      <x:c r="D536" s="28" t="n">
        <x:f>Spatial_Worked!M536</x:f>
        <x:v>0.009867042120035726</x:v>
      </x:c>
    </x:row>
    <x:row r="537">
      <x:c r="A537" t="n">
        <x:f>Spatial_Worked!A537</x:f>
        <x:v>536</x:v>
      </x:c>
      <x:c r="B537" s="28" t="n">
        <x:f>Spatial_Worked!B537</x:f>
        <x:v>10</x:v>
      </x:c>
      <x:c r="C537" s="28" t="n">
        <x:f>Spatial_Worked!I537</x:f>
        <x:v>13</x:v>
      </x:c>
      <x:c r="D537" s="28" t="n">
        <x:f>Spatial_Worked!M537</x:f>
        <x:v>-0.20009067381121629</x:v>
      </x:c>
    </x:row>
    <x:row r="538">
      <x:c r="A538" t="n">
        <x:f>Spatial_Worked!A538</x:f>
        <x:v>537</x:v>
      </x:c>
      <x:c r="B538" s="28" t="n">
        <x:f>Spatial_Worked!B538</x:f>
        <x:v>14</x:v>
      </x:c>
      <x:c r="C538" s="28" t="n">
        <x:f>Spatial_Worked!I538</x:f>
        <x:v>11</x:v>
      </x:c>
      <x:c r="D538" s="28" t="n">
        <x:f>Spatial_Worked!M538</x:f>
        <x:v>-0.18205205314670025</x:v>
      </x:c>
    </x:row>
    <x:row r="539">
      <x:c r="A539" t="n">
        <x:f>Spatial_Worked!A539</x:f>
        <x:v>538</x:v>
      </x:c>
      <x:c r="B539" s="28" t="n">
        <x:f>Spatial_Worked!B539</x:f>
        <x:v>12</x:v>
      </x:c>
      <x:c r="C539" s="28" t="n">
        <x:f>Spatial_Worked!I539</x:f>
        <x:v>12.5</x:v>
      </x:c>
      <x:c r="D539" s="28" t="n">
        <x:f>Spatial_Worked!M539</x:f>
        <x:v>0.0053573869539067205</x:v>
      </x:c>
    </x:row>
    <x:row r="540">
      <x:c r="A540" t="n">
        <x:f>Spatial_Worked!A540</x:f>
        <x:v>539</x:v>
      </x:c>
      <x:c r="B540" s="28" t="n">
        <x:f>Spatial_Worked!B540</x:f>
        <x:v>11</x:v>
      </x:c>
      <x:c r="C540" s="28" t="n">
        <x:f>Spatial_Worked!I540</x:f>
        <x:v>11</x:v>
      </x:c>
      <x:c r="D540" s="28" t="n">
        <x:f>Spatial_Worked!M540</x:f>
        <x:v>0.0787686587566297</x:v>
      </x:c>
    </x:row>
    <x:row r="541">
      <x:c r="A541" t="n">
        <x:f>Spatial_Worked!A541</x:f>
        <x:v>540</x:v>
      </x:c>
      <x:c r="B541" s="28" t="n">
        <x:f>Spatial_Worked!B541</x:f>
        <x:v>10</x:v>
      </x:c>
      <x:c r="C541" s="28" t="n">
        <x:f>Spatial_Worked!I541</x:f>
        <x:v>11</x:v>
      </x:c>
      <x:c r="D541" s="28" t="n">
        <x:f>Spatial_Worked!M541</x:f>
        <x:v>0.16570889605773967</x:v>
      </x:c>
    </x:row>
    <x:row r="542">
      <x:c r="A542" t="n">
        <x:f>Spatial_Worked!A542</x:f>
        <x:v>541</x:v>
      </x:c>
      <x:c r="B542" s="28" t="n">
        <x:f>Spatial_Worked!B542</x:f>
        <x:v>11</x:v>
      </x:c>
      <x:c r="C542" s="28" t="n">
        <x:f>Spatial_Worked!I542</x:f>
        <x:v>10.5</x:v>
      </x:c>
      <x:c r="D542" s="28" t="n">
        <x:f>Spatial_Worked!M542</x:f>
        <x:v>0.12223877740718468</x:v>
      </x:c>
    </x:row>
    <x:row r="543">
      <x:c r="A543" t="n">
        <x:f>Spatial_Worked!A543</x:f>
        <x:v>542</x:v>
      </x:c>
      <x:c r="B543" s="28" t="n">
        <x:f>Spatial_Worked!B543</x:f>
        <x:v>11</x:v>
      </x:c>
      <x:c r="C543" s="28" t="n">
        <x:f>Spatial_Worked!I543</x:f>
        <x:v>11.5</x:v>
      </x:c>
      <x:c r="D543" s="28" t="n">
        <x:f>Spatial_Worked!M543</x:f>
        <x:v>0.0352985401060747</x:v>
      </x:c>
    </x:row>
    <x:row r="544">
      <x:c r="A544" t="n">
        <x:f>Spatial_Worked!A544</x:f>
        <x:v>543</x:v>
      </x:c>
      <x:c r="B544" s="28" t="n">
        <x:f>Spatial_Worked!B544</x:f>
        <x:v>12</x:v>
      </x:c>
      <x:c r="C544" s="28" t="n">
        <x:f>Spatial_Worked!I544</x:f>
        <x:v>9.5</x:v>
      </x:c>
      <x:c r="D544" s="28" t="n">
        <x:f>Spatial_Worked!M544</x:f>
        <x:v>-0.021700544042867302</x:v>
      </x:c>
    </x:row>
    <x:row r="545">
      <x:c r="A545" t="n">
        <x:f>Spatial_Worked!A545</x:f>
        <x:v>544</x:v>
      </x:c>
      <x:c r="B545" s="28" t="n">
        <x:f>Spatial_Worked!B545</x:f>
        <x:v>8</x:v>
      </x:c>
      <x:c r="C545" s="28" t="n">
        <x:f>Spatial_Worked!I545</x:f>
        <x:v>12</x:v>
      </x:c>
      <x:c r="D545" s="28" t="n">
        <x:f>Spatial_Worked!M545</x:f>
        <x:v>-0.03522950954125431</x:v>
      </x:c>
    </x:row>
    <x:row r="546">
      <x:c r="A546" t="n">
        <x:f>Spatial_Worked!A546</x:f>
        <x:v>545</x:v>
      </x:c>
      <x:c r="B546" s="28" t="n">
        <x:f>Spatial_Worked!B546</x:f>
        <x:v>12</x:v>
      </x:c>
      <x:c r="C546" s="28" t="n">
        <x:f>Spatial_Worked!I546</x:f>
        <x:v>8</x:v>
      </x:c>
      <x:c r="D546" s="28" t="n">
        <x:f>Spatial_Worked!M546</x:f>
        <x:v>-0.03522950954125431</x:v>
      </x:c>
    </x:row>
    <x:row r="547">
      <x:c r="A547" t="n">
        <x:f>Spatial_Worked!A547</x:f>
        <x:v>546</x:v>
      </x:c>
      <x:c r="B547" s="28" t="n">
        <x:f>Spatial_Worked!B547</x:f>
        <x:v>8</x:v>
      </x:c>
      <x:c r="C547" s="28" t="n">
        <x:f>Spatial_Worked!I547</x:f>
        <x:v>14</x:v>
      </x:c>
      <x:c r="D547" s="28" t="n">
        <x:f>Spatial_Worked!M547</x:f>
        <x:v>-0.7848672699436823</x:v>
      </x:c>
    </x:row>
    <x:row r="548">
      <x:c r="A548" t="n">
        <x:f>Spatial_Worked!A548</x:f>
        <x:v>547</x:v>
      </x:c>
      <x:c r="B548" s="28" t="n">
        <x:f>Spatial_Worked!B548</x:f>
        <x:v>16</x:v>
      </x:c>
      <x:c r="C548" s="28" t="n">
        <x:f>Spatial_Worked!I548</x:f>
        <x:v>9.5</x:v>
      </x:c>
      <x:c r="D548" s="28" t="n">
        <x:f>Spatial_Worked!M548</x:f>
        <x:v>-0.9452187790475152</x:v>
      </x:c>
    </x:row>
    <x:row r="549">
      <x:c r="A549" t="n">
        <x:f>Spatial_Worked!A549</x:f>
        <x:v>548</x:v>
      </x:c>
      <x:c r="B549" s="28" t="n">
        <x:f>Spatial_Worked!B549</x:f>
        <x:v>11</x:v>
      </x:c>
      <x:c r="C549" s="28" t="n">
        <x:f>Spatial_Worked!I549</x:f>
        <x:v>13.5</x:v>
      </x:c>
      <x:c r="D549" s="28" t="n">
        <x:f>Spatial_Worked!M549</x:f>
        <x:v>-0.13858193449614528</x:v>
      </x:c>
    </x:row>
    <x:row r="550">
      <x:c r="A550" t="n">
        <x:f>Spatial_Worked!A550</x:f>
        <x:v>549</x:v>
      </x:c>
      <x:c r="B550" s="28" t="n">
        <x:f>Spatial_Worked!B550</x:f>
        <x:v>11</x:v>
      </x:c>
      <x:c r="C550" s="28" t="n">
        <x:f>Spatial_Worked!I550</x:f>
        <x:v>14.5</x:v>
      </x:c>
      <x:c r="D550" s="28" t="n">
        <x:f>Spatial_Worked!M550</x:f>
        <x:v>-0.22552217179725526</x:v>
      </x:c>
    </x:row>
    <x:row r="551">
      <x:c r="A551" t="n">
        <x:f>Spatial_Worked!A551</x:f>
        <x:v>550</x:v>
      </x:c>
      <x:c r="B551" s="28" t="n">
        <x:f>Spatial_Worked!B551</x:f>
        <x:v>18</x:v>
      </x:c>
      <x:c r="C551" s="28" t="n">
        <x:f>Spatial_Worked!I551</x:f>
        <x:v>12</x:v>
      </x:c>
      <x:c r="D551" s="28" t="n">
        <x:f>Spatial_Worked!M551</x:f>
        <x:v>0.054963593781325766</x:v>
      </x:c>
    </x:row>
    <x:row r="552">
      <x:c r="A552" t="n">
        <x:f>Spatial_Worked!A552</x:f>
        <x:v>551</x:v>
      </x:c>
      <x:c r="B552" s="28" t="n">
        <x:f>Spatial_Worked!B552</x:f>
        <x:v>13</x:v>
      </x:c>
      <x:c r="C552" s="28" t="n">
        <x:f>Spatial_Worked!I552</x:f>
        <x:v>15.5</x:v>
      </x:c>
      <x:c r="D552" s="28" t="n">
        <x:f>Spatial_Worked!M552</x:f>
        <x:v>0.3772930449997267</x:v>
      </x:c>
    </x:row>
    <x:row r="553">
      <x:c r="A553" t="n">
        <x:f>Spatial_Worked!A553</x:f>
        <x:v>552</x:v>
      </x:c>
      <x:c r="B553" s="28" t="n">
        <x:f>Spatial_Worked!B553</x:f>
        <x:v>13</x:v>
      </x:c>
      <x:c r="C553" s="28" t="n">
        <x:f>Spatial_Worked!I553</x:f>
        <x:v>11.5</x:v>
      </x:c>
      <x:c r="D553" s="28" t="n">
        <x:f>Spatial_Worked!M553</x:f>
        <x:v>-0.04262238686277727</x:v>
      </x:c>
    </x:row>
    <x:row r="554">
      <x:c r="A554" t="n">
        <x:f>Spatial_Worked!A554</x:f>
        <x:v>553</x:v>
      </x:c>
      <x:c r="B554" s="28" t="n">
        <x:f>Spatial_Worked!B554</x:f>
        <x:v>10</x:v>
      </x:c>
      <x:c r="C554" s="28" t="n">
        <x:f>Spatial_Worked!I554</x:f>
        <x:v>12.5</x:v>
      </x:c>
      <x:c r="D554" s="28" t="n">
        <x:f>Spatial_Worked!M554</x:f>
        <x:v>-0.1086407813439773</x:v>
      </x:c>
    </x:row>
    <x:row r="555">
      <x:c r="A555" t="n">
        <x:f>Spatial_Worked!A555</x:f>
        <x:v>554</x:v>
      </x:c>
      <x:c r="B555" s="28" t="n">
        <x:f>Spatial_Worked!B555</x:f>
        <x:v>12</x:v>
      </x:c>
      <x:c r="C555" s="28" t="n">
        <x:f>Spatial_Worked!I555</x:f>
        <x:v>10</x:v>
      </x:c>
      <x:c r="D555" s="28" t="n">
        <x:f>Spatial_Worked!M555</x:f>
        <x:v>-0.017190888876738298</x:v>
      </x:c>
    </x:row>
    <x:row r="556">
      <x:c r="A556" t="n">
        <x:f>Spatial_Worked!A556</x:f>
        <x:v>555</x:v>
      </x:c>
      <x:c r="B556" s="28" t="n">
        <x:f>Spatial_Worked!B556</x:f>
        <x:v>10</x:v>
      </x:c>
      <x:c r="C556" s="28" t="n">
        <x:f>Spatial_Worked!I556</x:f>
        <x:v>12.5</x:v>
      </x:c>
      <x:c r="D556" s="28" t="n">
        <x:f>Spatial_Worked!M556</x:f>
        <x:v>-0.1086407813439773</x:v>
      </x:c>
    </x:row>
    <x:row r="557">
      <x:c r="A557" t="n">
        <x:f>Spatial_Worked!A557</x:f>
        <x:v>556</x:v>
      </x:c>
      <x:c r="B557" s="28" t="n">
        <x:f>Spatial_Worked!B557</x:f>
        <x:v>13</x:v>
      </x:c>
      <x:c r="C557" s="28" t="n">
        <x:f>Spatial_Worked!I557</x:f>
        <x:v>10.5</x:v>
      </x:c>
      <x:c r="D557" s="28" t="n">
        <x:f>Spatial_Worked!M557</x:f>
        <x:v>-0.14760124482840328</x:v>
      </x:c>
    </x:row>
    <x:row r="558">
      <x:c r="A558" t="n">
        <x:f>Spatial_Worked!A558</x:f>
        <x:v>557</x:v>
      </x:c>
      <x:c r="B558" s="28" t="n">
        <x:f>Spatial_Worked!B558</x:f>
        <x:v>11</x:v>
      </x:c>
      <x:c r="C558" s="28" t="n">
        <x:f>Spatial_Worked!I558</x:f>
        <x:v>11.5</x:v>
      </x:c>
      <x:c r="D558" s="28" t="n">
        <x:f>Spatial_Worked!M558</x:f>
        <x:v>0.0352985401060747</x:v>
      </x:c>
    </x:row>
    <x:row r="559">
      <x:c r="A559" t="n">
        <x:f>Spatial_Worked!A559</x:f>
        <x:v>558</x:v>
      </x:c>
      <x:c r="B559" s="28" t="n">
        <x:f>Spatial_Worked!B559</x:f>
        <x:v>10</x:v>
      </x:c>
      <x:c r="C559" s="28" t="n">
        <x:f>Spatial_Worked!I559</x:f>
        <x:v>10.5</x:v>
      </x:c>
      <x:c r="D559" s="28" t="n">
        <x:f>Spatial_Worked!M559</x:f>
        <x:v>0.25715878852497864</x:v>
      </x:c>
    </x:row>
    <x:row r="560">
      <x:c r="A560" t="n">
        <x:f>Spatial_Worked!A560</x:f>
        <x:v>559</x:v>
      </x:c>
      <x:c r="B560" s="28" t="n">
        <x:f>Spatial_Worked!B560</x:f>
        <x:v>10</x:v>
      </x:c>
      <x:c r="C560" s="28" t="n">
        <x:f>Spatial_Worked!I560</x:f>
        <x:v>11.5</x:v>
      </x:c>
      <x:c r="D560" s="28" t="n">
        <x:f>Spatial_Worked!M560</x:f>
        <x:v>0.0742590035905007</x:v>
      </x:c>
    </x:row>
    <x:row r="561">
      <x:c r="A561" t="n">
        <x:f>Spatial_Worked!A561</x:f>
        <x:v>560</x:v>
      </x:c>
      <x:c r="B561" s="28" t="n">
        <x:f>Spatial_Worked!B561</x:f>
        <x:v>13</x:v>
      </x:c>
      <x:c r="C561" s="28" t="n">
        <x:f>Spatial_Worked!I561</x:f>
        <x:v>10</x:v>
      </x:c>
      <x:c r="D561" s="28" t="n">
        <x:f>Spatial_Worked!M561</x:f>
        <x:v>-0.20009067381121629</x:v>
      </x:c>
    </x:row>
    <x:row r="562">
      <x:c r="A562" t="n">
        <x:f>Spatial_Worked!A562</x:f>
        <x:v>561</x:v>
      </x:c>
      <x:c r="B562" s="28" t="n">
        <x:f>Spatial_Worked!B562</x:f>
        <x:v>10</x:v>
      </x:c>
      <x:c r="C562" s="28" t="n">
        <x:f>Spatial_Worked!I562</x:f>
        <x:v>11.5</x:v>
      </x:c>
      <x:c r="D562" s="28" t="n">
        <x:f>Spatial_Worked!M562</x:f>
        <x:v>0.0742590035905007</x:v>
      </x:c>
    </x:row>
    <x:row r="563">
      <x:c r="A563" t="n">
        <x:f>Spatial_Worked!A563</x:f>
        <x:v>562</x:v>
      </x:c>
      <x:c r="B563" s="28" t="n">
        <x:f>Spatial_Worked!B563</x:f>
        <x:v>10</x:v>
      </x:c>
      <x:c r="C563" s="28" t="n">
        <x:f>Spatial_Worked!I563</x:f>
        <x:v>11</x:v>
      </x:c>
      <x:c r="D563" s="28" t="n">
        <x:f>Spatial_Worked!M563</x:f>
        <x:v>0.16570889605773967</x:v>
      </x:c>
    </x:row>
    <x:row r="564">
      <x:c r="A564" t="n">
        <x:f>Spatial_Worked!A564</x:f>
        <x:v>563</x:v>
      </x:c>
      <x:c r="B564" s="28" t="n">
        <x:f>Spatial_Worked!B564</x:f>
        <x:v>12</x:v>
      </x:c>
      <x:c r="C564" s="28" t="n">
        <x:f>Spatial_Worked!I564</x:f>
        <x:v>5</x:v>
      </x:c>
      <x:c r="D564" s="28" t="n">
        <x:f>Spatial_Worked!M564</x:f>
        <x:v>-0.06228744053802834</x:v>
      </x:c>
    </x:row>
    <x:row r="565">
      <x:c r="A565" t="n">
        <x:f>Spatial_Worked!A565</x:f>
        <x:v>564</x:v>
      </x:c>
      <x:c r="B565" s="28" t="n">
        <x:f>Spatial_Worked!B565</x:f>
        <x:v>0</x:v>
      </x:c>
      <x:c r="C565" s="28" t="n">
        <x:f>Spatial_Worked!I565</x:f>
        <x:v>11</x:v>
      </x:c>
      <x:c r="D565" s="28" t="n">
        <x:f>Spatial_Worked!M565</x:f>
        <x:v>1.0351112690688395</x:v>
      </x:c>
    </x:row>
    <x:row r="566">
      <x:c r="A566" t="n">
        <x:f>Spatial_Worked!A566</x:f>
        <x:v>565</x:v>
      </x:c>
      <x:c r="B566" s="28" t="n">
        <x:f>Spatial_Worked!B566</x:f>
        <x:v>10</x:v>
      </x:c>
      <x:c r="C566" s="28" t="n">
        <x:f>Spatial_Worked!I566</x:f>
        <x:v>4.5</x:v>
      </x:c>
      <x:c r="D566" s="28" t="n">
        <x:f>Spatial_Worked!M566</x:f>
        <x:v>1.3545574981318464</x:v>
      </x:c>
    </x:row>
    <x:row r="567">
      <x:c r="A567" t="n">
        <x:f>Spatial_Worked!A567</x:f>
        <x:v>566</x:v>
      </x:c>
      <x:c r="B567" s="28" t="n">
        <x:f>Spatial_Worked!B567</x:f>
        <x:v>9</x:v>
      </x:c>
      <x:c r="C567" s="28" t="n">
        <x:f>Spatial_Worked!I567</x:f>
        <x:v>9.5</x:v>
      </x:c>
      <x:c r="D567" s="28" t="n">
        <x:f>Spatial_Worked!M567</x:f>
        <x:v>0.6709381322106186</x:v>
      </x:c>
    </x:row>
    <x:row r="568">
      <x:c r="A568" t="n">
        <x:f>Spatial_Worked!A568</x:f>
        <x:v>567</x:v>
      </x:c>
      <x:c r="B568" s="28" t="n">
        <x:f>Spatial_Worked!B568</x:f>
        <x:v>9</x:v>
      </x:c>
      <x:c r="C568" s="28" t="n">
        <x:f>Spatial_Worked!I568</x:f>
        <x:v>4.5</x:v>
      </x:c>
      <x:c r="D568" s="28" t="n">
        <x:f>Spatial_Worked!M568</x:f>
        <x:v>2.0652347950498484</x:v>
      </x:c>
    </x:row>
    <x:row r="569">
      <x:c r="A569" t="n">
        <x:f>Spatial_Worked!A569</x:f>
        <x:v>568</x:v>
      </x:c>
      <x:c r="B569" s="28" t="n">
        <x:f>Spatial_Worked!B569</x:f>
        <x:v>0</x:v>
      </x:c>
      <x:c r="C569" s="28" t="n">
        <x:f>Spatial_Worked!I569</x:f>
        <x:v>9</x:v>
      </x:c>
      <x:c r="D569" s="28" t="n">
        <x:f>Spatial_Worked!M569</x:f>
        <x:v>3.3201017916051554</x:v>
      </x:c>
    </x:row>
    <x:row r="570">
      <x:c r="A570" t="n">
        <x:f>Spatial_Worked!A570</x:f>
        <x:v>569</x:v>
      </x:c>
      <x:c r="B570" s="28" t="n">
        <x:f>Spatial_Worked!B570</x:f>
        <x:v>9</x:v>
      </x:c>
      <x:c r="C570" s="28" t="n">
        <x:f>Spatial_Worked!I570</x:f>
        <x:v>4</x:v>
      </x:c>
      <x:c r="D570" s="28" t="n">
        <x:f>Spatial_Worked!M570</x:f>
        <x:v>2.2046644613337714</x:v>
      </x:c>
    </x:row>
    <x:row r="571">
      <x:c r="A571" t="n">
        <x:f>Spatial_Worked!A571</x:f>
        <x:v>570</x:v>
      </x:c>
      <x:c r="B571" s="28" t="n">
        <x:f>Spatial_Worked!B571</x:f>
        <x:v>8</x:v>
      </x:c>
      <x:c r="C571" s="28" t="n">
        <x:f>Spatial_Worked!I571</x:f>
        <x:v>8.5</x:v>
      </x:c>
      <x:c r="D571" s="28" t="n">
        <x:f>Spatial_Worked!M571</x:f>
        <x:v>1.2766365711629946</x:v>
      </x:c>
    </x:row>
    <x:row r="572">
      <x:c r="A572" t="n">
        <x:f>Spatial_Worked!A572</x:f>
        <x:v>571</x:v>
      </x:c>
      <x:c r="B572" s="28" t="n">
        <x:f>Spatial_Worked!B572</x:f>
        <x:v>8</x:v>
      </x:c>
      <x:c r="C572" s="28" t="n">
        <x:f>Spatial_Worked!I572</x:f>
        <x:v>8.5</x:v>
      </x:c>
      <x:c r="D572" s="28" t="n">
        <x:f>Spatial_Worked!M572</x:f>
        <x:v>1.2766365711629946</x:v>
      </x:c>
    </x:row>
    <x:row r="573">
      <x:c r="A573" t="n">
        <x:f>Spatial_Worked!A573</x:f>
        <x:v>572</x:v>
      </x:c>
      <x:c r="B573" s="28" t="n">
        <x:f>Spatial_Worked!B573</x:f>
        <x:v>9</x:v>
      </x:c>
      <x:c r="C573" s="28" t="n">
        <x:f>Spatial_Worked!I573</x:f>
        <x:v>7.5</x:v>
      </x:c>
      <x:c r="D573" s="28" t="n">
        <x:f>Spatial_Worked!M573</x:f>
        <x:v>1.2286567973463105</x:v>
      </x:c>
    </x:row>
    <x:row r="574">
      <x:c r="A574" t="n">
        <x:f>Spatial_Worked!A574</x:f>
        <x:v>573</x:v>
      </x:c>
      <x:c r="B574" s="28" t="n">
        <x:f>Spatial_Worked!B574</x:f>
        <x:v>7</x:v>
      </x:c>
      <x:c r="C574" s="28" t="n">
        <x:f>Spatial_Worked!I574</x:f>
        <x:v>9.5</x:v>
      </x:c>
      <x:c r="D574" s="28" t="n">
        <x:f>Spatial_Worked!M574</x:f>
        <x:v>1.1326972497129426</x:v>
      </x:c>
    </x:row>
    <x:row r="575">
      <x:c r="A575" t="n">
        <x:f>Spatial_Worked!A575</x:f>
        <x:v>574</x:v>
      </x:c>
      <x:c r="B575" s="28" t="n">
        <x:f>Spatial_Worked!B575</x:f>
        <x:v>10</x:v>
      </x:c>
      <x:c r="C575" s="28" t="n">
        <x:f>Spatial_Worked!I575</x:f>
        <x:v>8.5</x:v>
      </x:c>
      <x:c r="D575" s="28" t="n">
        <x:f>Spatial_Worked!M575</x:f>
        <x:v>0.6229583583939347</x:v>
      </x:c>
    </x:row>
    <x:row r="576">
      <x:c r="A576" t="n">
        <x:f>Spatial_Worked!A576</x:f>
        <x:v>575</x:v>
      </x:c>
      <x:c r="B576" s="28" t="n">
        <x:f>Spatial_Worked!B576</x:f>
        <x:v>10</x:v>
      </x:c>
      <x:c r="C576" s="28" t="n">
        <x:f>Spatial_Worked!I576</x:f>
        <x:v>10</x:v>
      </x:c>
      <x:c r="D576" s="28" t="n">
        <x:f>Spatial_Worked!M576</x:f>
        <x:v>0.34860868099221765</x:v>
      </x:c>
    </x:row>
    <x:row r="577">
      <x:c r="A577" t="n">
        <x:f>Spatial_Worked!A577</x:f>
        <x:v>576</x:v>
      </x:c>
      <x:c r="B577" s="28" t="n">
        <x:f>Spatial_Worked!B577</x:f>
        <x:v>10</x:v>
      </x:c>
      <x:c r="C577" s="28" t="n">
        <x:f>Spatial_Worked!I577</x:f>
        <x:v>10.5</x:v>
      </x:c>
      <x:c r="D577" s="28" t="n">
        <x:f>Spatial_Worked!M577</x:f>
        <x:v>0.25715878852497864</x:v>
      </x:c>
    </x:row>
    <x:row r="578">
      <x:c r="A578" t="n">
        <x:f>Spatial_Worked!A578</x:f>
        <x:v>577</x:v>
      </x:c>
      <x:c r="B578" s="28" t="n">
        <x:f>Spatial_Worked!B578</x:f>
        <x:v>11</x:v>
      </x:c>
      <x:c r="C578" s="28" t="n">
        <x:f>Spatial_Worked!I578</x:f>
        <x:v>10.5</x:v>
      </x:c>
      <x:c r="D578" s="28" t="n">
        <x:f>Spatial_Worked!M578</x:f>
        <x:v>0.12223877740718468</x:v>
      </x:c>
    </x:row>
    <x:row r="579">
      <x:c r="A579" t="n">
        <x:f>Spatial_Worked!A579</x:f>
        <x:v>578</x:v>
      </x:c>
      <x:c r="B579" s="28" t="n">
        <x:f>Spatial_Worked!B579</x:f>
        <x:v>11</x:v>
      </x:c>
      <x:c r="C579" s="28" t="n">
        <x:f>Spatial_Worked!I579</x:f>
        <x:v>10.5</x:v>
      </x:c>
      <x:c r="D579" s="28" t="n">
        <x:f>Spatial_Worked!M579</x:f>
        <x:v>0.12223877740718468</x:v>
      </x:c>
    </x:row>
    <x:row r="580">
      <x:c r="A580" t="n">
        <x:f>Spatial_Worked!A580</x:f>
        <x:v>579</x:v>
      </x:c>
      <x:c r="B580" s="28" t="n">
        <x:f>Spatial_Worked!B580</x:f>
        <x:v>10</x:v>
      </x:c>
      <x:c r="C580" s="28" t="n">
        <x:f>Spatial_Worked!I580</x:f>
        <x:v>10</x:v>
      </x:c>
      <x:c r="D580" s="28" t="n">
        <x:f>Spatial_Worked!M580</x:f>
        <x:v>0.34860868099221765</x:v>
      </x:c>
    </x:row>
    <x:row r="581">
      <x:c r="A581" t="n">
        <x:f>Spatial_Worked!A581</x:f>
        <x:v>580</x:v>
      </x:c>
      <x:c r="B581" s="28" t="n">
        <x:f>Spatial_Worked!B581</x:f>
        <x:v>9</x:v>
      </x:c>
      <x:c r="C581" s="28" t="n">
        <x:f>Spatial_Worked!I581</x:f>
        <x:v>10</x:v>
      </x:c>
      <x:c r="D581" s="28" t="n">
        <x:f>Spatial_Worked!M581</x:f>
        <x:v>0.5315084659266957</x:v>
      </x:c>
    </x:row>
    <x:row r="582">
      <x:c r="A582" t="n">
        <x:f>Spatial_Worked!A582</x:f>
        <x:v>581</x:v>
      </x:c>
      <x:c r="B582" s="28" t="n">
        <x:f>Spatial_Worked!B582</x:f>
        <x:v>10</x:v>
      </x:c>
      <x:c r="C582" s="28" t="n">
        <x:f>Spatial_Worked!I582</x:f>
        <x:v>8.5</x:v>
      </x:c>
      <x:c r="D582" s="28" t="n">
        <x:f>Spatial_Worked!M582</x:f>
        <x:v>0.6229583583939347</x:v>
      </x:c>
    </x:row>
    <x:row r="583">
      <x:c r="A583" t="n">
        <x:f>Spatial_Worked!A583</x:f>
        <x:v>582</x:v>
      </x:c>
      <x:c r="B583" s="28" t="n">
        <x:f>Spatial_Worked!B583</x:f>
        <x:v>8</x:v>
      </x:c>
      <x:c r="C583" s="28" t="n">
        <x:f>Spatial_Worked!I583</x:f>
        <x:v>8.5</x:v>
      </x:c>
      <x:c r="D583" s="28" t="n">
        <x:f>Spatial_Worked!M583</x:f>
        <x:v>1.2766365711629946</x:v>
      </x:c>
    </x:row>
    <x:row r="584">
      <x:c r="A584" t="n">
        <x:f>Spatial_Worked!A584</x:f>
        <x:v>583</x:v>
      </x:c>
      <x:c r="B584" s="28" t="n">
        <x:f>Spatial_Worked!B584</x:f>
        <x:v>7</x:v>
      </x:c>
      <x:c r="C584" s="28" t="n">
        <x:f>Spatial_Worked!I584</x:f>
        <x:v>4</x:v>
      </x:c>
      <x:c r="D584" s="28" t="n">
        <x:f>Spatial_Worked!M584</x:f>
        <x:v>3.7219786028031434</x:v>
      </x:c>
    </x:row>
    <x:row r="585">
      <x:c r="A585" t="n">
        <x:f>Spatial_Worked!A585</x:f>
        <x:v>584</x:v>
      </x:c>
      <x:c r="B585" s="28" t="n">
        <x:f>Spatial_Worked!B585</x:f>
        <x:v>0</x:v>
      </x:c>
      <x:c r="C585" s="28" t="n">
        <x:f>Spatial_Worked!I585</x:f>
        <x:v>9</x:v>
      </x:c>
      <x:c r="D585" s="28" t="n">
        <x:f>Spatial_Worked!M585</x:f>
        <x:v>3.3201017916051554</x:v>
      </x:c>
    </x:row>
    <x:row r="586">
      <x:c r="A586" t="n">
        <x:f>Spatial_Worked!A586</x:f>
        <x:v>585</x:v>
      </x:c>
      <x:c r="B586" s="28" t="n">
        <x:f>Spatial_Worked!B586</x:f>
        <x:v>11</x:v>
      </x:c>
      <x:c r="C586" s="28" t="n">
        <x:f>Spatial_Worked!I586</x:f>
        <x:v>4</x:v>
      </x:c>
      <x:c r="D586" s="28" t="n">
        <x:f>Spatial_Worked!M586</x:f>
        <x:v>0.6873503198643997</x:v>
      </x:c>
    </x:row>
    <x:row r="587">
      <x:c r="A587" t="n">
        <x:f>Spatial_Worked!A587</x:f>
        <x:v>586</x:v>
      </x:c>
      <x:c r="B587" s="28" t="n">
        <x:f>Spatial_Worked!B587</x:f>
        <x:v>8</x:v>
      </x:c>
      <x:c r="C587" s="28" t="n">
        <x:f>Spatial_Worked!I587</x:f>
        <x:v>5.5</x:v>
      </x:c>
      <x:c r="D587" s="28" t="n">
        <x:f>Spatial_Worked!M587</x:f>
        <x:v>2.401093211766636</x:v>
      </x:c>
    </x:row>
    <x:row r="588">
      <x:c r="A588" t="n">
        <x:f>Spatial_Worked!A588</x:f>
        <x:v>587</x:v>
      </x:c>
      <x:c r="B588" s="28" t="n">
        <x:f>Spatial_Worked!B588</x:f>
        <x:v>0</x:v>
      </x:c>
      <x:c r="C588" s="28" t="n">
        <x:f>Spatial_Worked!I588</x:f>
        <x:v>8</x:v>
      </x:c>
      <x:c r="D588" s="28" t="n">
        <x:f>Spatial_Worked!M588</x:f>
        <x:v>4.4625970528733125</x:v>
      </x:c>
    </x:row>
    <x:row r="589">
      <x:c r="A589" t="n">
        <x:f>Spatial_Worked!A589</x:f>
        <x:v>588</x:v>
      </x:c>
      <x:c r="B589" s="28" t="n">
        <x:f>Spatial_Worked!B589</x:f>
        <x:v>8</x:v>
      </x:c>
      <x:c r="C589" s="28" t="n">
        <x:f>Spatial_Worked!I589</x:f>
        <x:v>4.5</x:v>
      </x:c>
      <x:c r="D589" s="28" t="n">
        <x:f>Spatial_Worked!M589</x:f>
        <x:v>2.7759120919678506</x:v>
      </x:c>
    </x:row>
    <x:row r="590">
      <x:c r="A590" t="n">
        <x:f>Spatial_Worked!A590</x:f>
        <x:v>589</x:v>
      </x:c>
      <x:c r="B590" s="28" t="n">
        <x:f>Spatial_Worked!B590</x:f>
        <x:v>9</x:v>
      </x:c>
      <x:c r="C590" s="28" t="n">
        <x:f>Spatial_Worked!I590</x:f>
        <x:v>9</x:v>
      </x:c>
      <x:c r="D590" s="28" t="n">
        <x:f>Spatial_Worked!M590</x:f>
        <x:v>0.8103677984945415</x:v>
      </x:c>
    </x:row>
    <x:row r="591">
      <x:c r="A591" t="n">
        <x:f>Spatial_Worked!A591</x:f>
        <x:v>590</x:v>
      </x:c>
      <x:c r="B591" s="28" t="n">
        <x:f>Spatial_Worked!B591</x:f>
        <x:v>10</x:v>
      </x:c>
      <x:c r="C591" s="28" t="n">
        <x:f>Spatial_Worked!I591</x:f>
        <x:v>8</x:v>
      </x:c>
      <x:c r="D591" s="28" t="n">
        <x:f>Spatial_Worked!M591</x:f>
        <x:v>0.7144082508611737</x:v>
      </x:c>
    </x:row>
    <x:row r="592">
      <x:c r="A592" t="n">
        <x:f>Spatial_Worked!A592</x:f>
        <x:v>591</x:v>
      </x:c>
      <x:c r="B592" s="28" t="n">
        <x:f>Spatial_Worked!B592</x:f>
        <x:v>7</x:v>
      </x:c>
      <x:c r="C592" s="28" t="n">
        <x:f>Spatial_Worked!I592</x:f>
        <x:v>12</x:v>
      </x:c>
      <x:c r="D592" s="28" t="n">
        <x:f>Spatial_Worked!M592</x:f>
        <x:v>-0.04424881987351232</x:v>
      </x:c>
    </x:row>
    <x:row r="593">
      <x:c r="A593" t="n">
        <x:f>Spatial_Worked!A593</x:f>
        <x:v>592</x:v>
      </x:c>
      <x:c r="B593" s="28" t="n">
        <x:f>Spatial_Worked!B593</x:f>
        <x:v>14</x:v>
      </x:c>
      <x:c r="C593" s="28" t="n">
        <x:f>Spatial_Worked!I593</x:f>
        <x:v>10</x:v>
      </x:c>
      <x:c r="D593" s="28" t="n">
        <x:f>Spatial_Worked!M593</x:f>
        <x:v>-0.38299045874569426</x:v>
      </x:c>
    </x:row>
    <x:row r="594">
      <x:c r="A594" t="n">
        <x:f>Spatial_Worked!A594</x:f>
        <x:v>593</x:v>
      </x:c>
      <x:c r="B594" s="28" t="n">
        <x:f>Spatial_Worked!B594</x:f>
        <x:v>13</x:v>
      </x:c>
      <x:c r="C594" s="28" t="n">
        <x:f>Spatial_Worked!I594</x:f>
        <x:v>14</x:v>
      </x:c>
      <x:c r="D594" s="28" t="n">
        <x:f>Spatial_Worked!M594</x:f>
        <x:v>0.2198247580512877</x:v>
      </x:c>
    </x:row>
    <x:row r="595">
      <x:c r="A595" t="n">
        <x:f>Spatial_Worked!A595</x:f>
        <x:v>594</x:v>
      </x:c>
      <x:c r="B595" s="28" t="n">
        <x:f>Spatial_Worked!B595</x:f>
        <x:v>14</x:v>
      </x:c>
      <x:c r="C595" s="28" t="n">
        <x:f>Spatial_Worked!I595</x:f>
        <x:v>15.5</x:v>
      </x:c>
      <x:c r="D595" s="28" t="n">
        <x:f>Spatial_Worked!M595</x:f>
        <x:v>0.7221707720487728</x:v>
      </x:c>
    </x:row>
    <x:row r="596">
      <x:c r="A596" t="n">
        <x:f>Spatial_Worked!A596</x:f>
        <x:v>595</x:v>
      </x:c>
      <x:c r="B596" s="28" t="n">
        <x:f>Spatial_Worked!B596</x:f>
        <x:v>18</x:v>
      </x:c>
      <x:c r="C596" s="28" t="n">
        <x:f>Spatial_Worked!I596</x:f>
        <x:v>15.5</x:v>
      </x:c>
      <x:c r="D596" s="28" t="n">
        <x:f>Spatial_Worked!M596</x:f>
        <x:v>2.1016816802449565</x:v>
      </x:c>
    </x:row>
    <x:row r="597">
      <x:c r="A597" t="n">
        <x:f>Spatial_Worked!A597</x:f>
        <x:v>596</x:v>
      </x:c>
      <x:c r="B597" s="28" t="n">
        <x:f>Spatial_Worked!B597</x:f>
        <x:v>17</x:v>
      </x:c>
      <x:c r="C597" s="28" t="n">
        <x:f>Spatial_Worked!I597</x:f>
        <x:v>18</x:v>
      </x:c>
      <x:c r="D597" s="28" t="n">
        <x:f>Spatial_Worked!M597</x:f>
        <x:v>2.9788465744436556</x:v>
      </x:c>
    </x:row>
    <x:row r="598">
      <x:c r="A598" t="n">
        <x:f>Spatial_Worked!A598</x:f>
        <x:v>597</x:v>
      </x:c>
      <x:c r="B598" s="28" t="n">
        <x:f>Spatial_Worked!B598</x:f>
        <x:v>18</x:v>
      </x:c>
      <x:c r="C598" s="28" t="n">
        <x:f>Spatial_Worked!I598</x:f>
        <x:v>8.5</x:v>
      </x:c>
      <x:c r="D598" s="28" t="n">
        <x:f>Spatial_Worked!M598</x:f>
        <x:v>-1.991754492682305</x:v>
      </x:c>
    </x:row>
    <x:row r="599">
      <x:c r="A599" t="n">
        <x:f>Spatial_Worked!A599</x:f>
        <x:v>598</x:v>
      </x:c>
      <x:c r="B599" s="28" t="n">
        <x:f>Spatial_Worked!B599</x:f>
        <x:v>0</x:v>
      </x:c>
      <x:c r="C599" s="28" t="n">
        <x:f>Spatial_Worked!I599</x:f>
        <x:v>14.5</x:v>
      </x:c>
      <x:c r="D599" s="28" t="n">
        <x:f>Spatial_Worked!M599</x:f>
        <x:v>-2.963622145369713</x:v>
      </x:c>
    </x:row>
    <x:row r="600">
      <x:c r="A600" t="n">
        <x:f>Spatial_Worked!A600</x:f>
        <x:v>599</x:v>
      </x:c>
      <x:c r="B600" s="28" t="n">
        <x:f>Spatial_Worked!B600</x:f>
        <x:v>11</x:v>
      </x:c>
      <x:c r="C600" s="28" t="n">
        <x:f>Spatial_Worked!I600</x:f>
        <x:v>7</x:v>
      </x:c>
      <x:c r="D600" s="28" t="n">
        <x:f>Spatial_Worked!M600</x:f>
        <x:v>0.42652960796106965</x:v>
      </x:c>
    </x:row>
    <x:row r="601">
      <x:c r="A601" t="n">
        <x:f>Spatial_Worked!A601</x:f>
        <x:v>600</x:v>
      </x:c>
      <x:c r="B601" s="28" t="n">
        <x:f>Spatial_Worked!B601</x:f>
        <x:v>14</x:v>
      </x:c>
      <x:c r="C601" s="28" t="n">
        <x:f>Spatial_Worked!I601</x:f>
        <x:v>12.5</x:v>
      </x:c>
      <x:c r="D601" s="28" t="n">
        <x:f>Spatial_Worked!M601</x:f>
        <x:v>0.11935555525179072</x:v>
      </x:c>
    </x:row>
    <x:row r="602">
      <x:c r="A602" t="n">
        <x:f>Spatial_Worked!A602</x:f>
        <x:v>601</x:v>
      </x:c>
      <x:c r="B602" s="28" t="n">
        <x:f>Spatial_Worked!B602</x:f>
        <x:v>14</x:v>
      </x:c>
      <x:c r="C602" s="28" t="n">
        <x:f>Spatial_Worked!I602</x:f>
        <x:v>12</x:v>
      </x:c>
      <x:c r="D602" s="28" t="n">
        <x:f>Spatial_Worked!M602</x:f>
        <x:v>0.018886352452293732</x:v>
      </x:c>
    </x:row>
    <x:row r="603">
      <x:c r="A603" t="n">
        <x:f>Spatial_Worked!A603</x:f>
        <x:v>602</x:v>
      </x:c>
      <x:c r="B603" s="28" t="n">
        <x:f>Spatial_Worked!B603</x:f>
        <x:v>10</x:v>
      </x:c>
      <x:c r="C603" s="28" t="n">
        <x:f>Spatial_Worked!I603</x:f>
        <x:v>13.5</x:v>
      </x:c>
      <x:c r="D603" s="28" t="n">
        <x:f>Spatial_Worked!M603</x:f>
        <x:v>-0.29154056627845526</x:v>
      </x:c>
    </x:row>
    <x:row r="604">
      <x:c r="A604" t="n">
        <x:f>Spatial_Worked!A604</x:f>
        <x:v>603</x:v>
      </x:c>
      <x:c r="B604" s="28" t="n">
        <x:f>Spatial_Worked!B604</x:f>
        <x:v>13</x:v>
      </x:c>
      <x:c r="C604" s="28" t="n">
        <x:f>Spatial_Worked!I604</x:f>
        <x:v>5</x:v>
      </x:c>
      <x:c r="D604" s="28" t="n">
        <x:f>Spatial_Worked!M604</x:f>
        <x:v>-0.7249849636393463</x:v>
      </x:c>
    </x:row>
    <x:row r="605">
      <x:c r="A605" t="n">
        <x:f>Spatial_Worked!A605</x:f>
        <x:v>604</x:v>
      </x:c>
      <x:c r="B605" s="28" t="n">
        <x:f>Spatial_Worked!B605</x:f>
        <x:v>0</x:v>
      </x:c>
      <x:c r="C605" s="28" t="n">
        <x:f>Spatial_Worked!I605</x:f>
        <x:v>11.5</x:v>
      </x:c>
      <x:c r="D605" s="28" t="n">
        <x:f>Spatial_Worked!M605</x:f>
        <x:v>0.4638636384347606</x:v>
      </x:c>
    </x:row>
    <x:row r="606">
      <x:c r="A606" t="n">
        <x:f>Spatial_Worked!A606</x:f>
        <x:v>605</x:v>
      </x:c>
      <x:c r="B606" s="28" t="n">
        <x:f>Spatial_Worked!B606</x:f>
        <x:v>10</x:v>
      </x:c>
      <x:c r="C606" s="28" t="n">
        <x:f>Spatial_Worked!I606</x:f>
        <x:v>0</x:v>
      </x:c>
      <x:c r="D606" s="28" t="n">
        <x:f>Spatial_Worked!M606</x:f>
        <x:v>2.1776065303369974</x:v>
      </x:c>
    </x:row>
    <x:row r="607">
      <x:c r="A607" t="n">
        <x:f>Spatial_Worked!A607</x:f>
        <x:v>606</x:v>
      </x:c>
      <x:c r="B607" s="28" t="n">
        <x:f>Spatial_Worked!B607</x:f>
        <x:v>0</x:v>
      </x:c>
      <x:c r="C607" s="28" t="n">
        <x:f>Spatial_Worked!I607</x:f>
        <x:v>14</x:v>
      </x:c>
      <x:c r="D607" s="28" t="n">
        <x:f>Spatial_Worked!M607</x:f>
        <x:v>-2.392374514735634</x:v>
      </x:c>
    </x:row>
    <x:row r="608">
      <x:c r="A608" t="n">
        <x:f>Spatial_Worked!A608</x:f>
        <x:v>607</x:v>
      </x:c>
      <x:c r="B608" s="28" t="n">
        <x:f>Spatial_Worked!B608</x:f>
        <x:v>18</x:v>
      </x:c>
      <x:c r="C608" s="28" t="n">
        <x:f>Spatial_Worked!I608</x:f>
        <x:v>6</x:v>
      </x:c>
      <x:c r="D608" s="28" t="n">
        <x:f>Spatial_Worked!M608</x:f>
        <x:v>-3.4536959830134704</x:v>
      </x:c>
    </x:row>
    <x:row r="609">
      <x:c r="A609" t="n">
        <x:f>Spatial_Worked!A609</x:f>
        <x:v>608</x:v>
      </x:c>
      <x:c r="B609" s="28" t="n">
        <x:f>Spatial_Worked!B609</x:f>
        <x:v>12</x:v>
      </x:c>
      <x:c r="C609" s="28" t="n">
        <x:f>Spatial_Worked!I609</x:f>
        <x:v>14.5</x:v>
      </x:c>
      <x:c r="D609" s="28" t="n">
        <x:f>Spatial_Worked!M609</x:f>
        <x:v>0.023396007618422737</x:v>
      </x:c>
    </x:row>
    <x:row r="610">
      <x:c r="A610" t="n">
        <x:f>Spatial_Worked!A610</x:f>
        <x:v>609</x:v>
      </x:c>
      <x:c r="B610" s="28" t="n">
        <x:f>Spatial_Worked!B610</x:f>
        <x:v>11</x:v>
      </x:c>
      <x:c r="C610" s="28" t="n">
        <x:f>Spatial_Worked!I610</x:f>
        <x:v>12</x:v>
      </x:c>
      <x:c r="D610" s="28" t="n">
        <x:f>Spatial_Worked!M610</x:f>
        <x:v>-0.00817157854448029</x:v>
      </x:c>
    </x:row>
    <x:row r="611">
      <x:c r="A611" t="n">
        <x:f>Spatial_Worked!A611</x:f>
        <x:v>610</x:v>
      </x:c>
      <x:c r="B611" s="28" t="n">
        <x:f>Spatial_Worked!B611</x:f>
        <x:v>12</x:v>
      </x:c>
      <x:c r="C611" s="28" t="n">
        <x:f>Spatial_Worked!I611</x:f>
        <x:v>5.5</x:v>
      </x:c>
      <x:c r="D611" s="28" t="n">
        <x:f>Spatial_Worked!M611</x:f>
        <x:v>-0.05777778537189933</x:v>
      </x:c>
    </x:row>
    <x:row r="612">
      <x:c r="A612" t="n">
        <x:f>Spatial_Worked!A612</x:f>
        <x:v>611</x:v>
      </x:c>
      <x:c r="B612" s="28" t="n">
        <x:f>Spatial_Worked!B612</x:f>
        <x:v>0</x:v>
      </x:c>
      <x:c r="C612" s="28" t="n">
        <x:f>Spatial_Worked!I612</x:f>
        <x:v>13.5</x:v>
      </x:c>
      <x:c r="D612" s="28" t="n">
        <x:f>Spatial_Worked!M612</x:f>
        <x:v>-1.8211268841015553</x:v>
      </x:c>
    </x:row>
    <x:row r="613">
      <x:c r="A613" t="n">
        <x:f>Spatial_Worked!A613</x:f>
        <x:v>612</x:v>
      </x:c>
      <x:c r="B613" s="28" t="n">
        <x:f>Spatial_Worked!B613</x:f>
        <x:v>15</x:v>
      </x:c>
      <x:c r="C613" s="28" t="n">
        <x:f>Spatial_Worked!I613</x:f>
        <x:v>5.5</x:v>
      </x:c>
      <x:c r="D613" s="28" t="n">
        <x:f>Spatial_Worked!M613</x:f>
        <x:v>-1.901931033225801</x:v>
      </x:c>
    </x:row>
    <x:row r="614">
      <x:c r="A614" t="n">
        <x:f>Spatial_Worked!A614</x:f>
        <x:v>613</x:v>
      </x:c>
      <x:c r="B614" s="28" t="n">
        <x:f>Spatial_Worked!B614</x:f>
        <x:v>11</x:v>
      </x:c>
      <x:c r="C614" s="28" t="n">
        <x:f>Spatial_Worked!I614</x:f>
        <x:v>12.5</x:v>
      </x:c>
      <x:c r="D614" s="28" t="n">
        <x:f>Spatial_Worked!M614</x:f>
        <x:v>-0.05164169719503528</x:v>
      </x:c>
    </x:row>
    <x:row r="615">
      <x:c r="A615" t="n">
        <x:f>Spatial_Worked!A615</x:f>
        <x:v>614</x:v>
      </x:c>
      <x:c r="B615" s="28" t="n">
        <x:f>Spatial_Worked!B615</x:f>
        <x:v>10</x:v>
      </x:c>
      <x:c r="C615" s="28" t="n">
        <x:f>Spatial_Worked!I615</x:f>
        <x:v>11.5</x:v>
      </x:c>
      <x:c r="D615" s="28" t="n">
        <x:f>Spatial_Worked!M615</x:f>
        <x:v>0.0742590035905007</x:v>
      </x:c>
    </x:row>
    <x:row r="616">
      <x:c r="A616" t="n">
        <x:f>Spatial_Worked!A616</x:f>
        <x:v>615</x:v>
      </x:c>
      <x:c r="B616" s="28" t="n">
        <x:f>Spatial_Worked!B616</x:f>
        <x:v>12</x:v>
      </x:c>
      <x:c r="C616" s="28" t="n">
        <x:f>Spatial_Worked!I616</x:f>
        <x:v>12.5</x:v>
      </x:c>
      <x:c r="D616" s="28" t="n">
        <x:f>Spatial_Worked!M616</x:f>
        <x:v>0.0053573869539067205</x:v>
      </x:c>
    </x:row>
    <x:row r="617">
      <x:c r="A617" t="n">
        <x:f>Spatial_Worked!A617</x:f>
        <x:v>616</x:v>
      </x:c>
      <x:c r="B617" s="28" t="n">
        <x:f>Spatial_Worked!B617</x:f>
        <x:v>15</x:v>
      </x:c>
      <x:c r="C617" s="28" t="n">
        <x:f>Spatial_Worked!I617</x:f>
        <x:v>13</x:v>
      </x:c>
      <x:c r="D617" s="28" t="n">
        <x:f>Spatial_Worked!M617</x:f>
        <x:v>0.3248036160169137</x:v>
      </x:c>
    </x:row>
    <x:row r="618">
      <x:c r="A618" t="n">
        <x:f>Spatial_Worked!A618</x:f>
        <x:v>617</x:v>
      </x:c>
      <x:c r="B618" s="28" t="n">
        <x:f>Spatial_Worked!B618</x:f>
        <x:v>14</x:v>
      </x:c>
      <x:c r="C618" s="28" t="n">
        <x:f>Spatial_Worked!I618</x:f>
        <x:v>16.5</x:v>
      </x:c>
      <x:c r="D618" s="28" t="n">
        <x:f>Spatial_Worked!M618</x:f>
        <x:v>0.9231091776477667</x:v>
      </x:c>
    </x:row>
    <x:row r="619">
      <x:c r="A619" t="n">
        <x:f>Spatial_Worked!A619</x:f>
        <x:v>618</x:v>
      </x:c>
      <x:c r="B619" s="28" t="n">
        <x:f>Spatial_Worked!B619</x:f>
        <x:v>18</x:v>
      </x:c>
      <x:c r="C619" s="28" t="n">
        <x:f>Spatial_Worked!I619</x:f>
        <x:v>14.5</x:v>
      </x:c>
      <x:c r="D619" s="28" t="n">
        <x:f>Spatial_Worked!M619</x:f>
        <x:v>1.5169050841124907</x:v>
      </x:c>
    </x:row>
    <x:row r="620">
      <x:c r="A620" t="n">
        <x:f>Spatial_Worked!A620</x:f>
        <x:v>619</x:v>
      </x:c>
      <x:c r="B620" s="28" t="n">
        <x:f>Spatial_Worked!B620</x:f>
        <x:v>15</x:v>
      </x:c>
      <x:c r="C620" s="28" t="n">
        <x:f>Spatial_Worked!I620</x:f>
        <x:v>15.5</x:v>
      </x:c>
      <x:c r="D620" s="28" t="n">
        <x:f>Spatial_Worked!M620</x:f>
        <x:v>1.0670484990978186</x:v>
      </x:c>
    </x:row>
    <x:row r="621">
      <x:c r="A621" t="n">
        <x:f>Spatial_Worked!A621</x:f>
        <x:v>620</x:v>
      </x:c>
      <x:c r="B621" s="28" t="n">
        <x:f>Spatial_Worked!B621</x:f>
        <x:v>13</x:v>
      </x:c>
      <x:c r="C621" s="28" t="n">
        <x:f>Spatial_Worked!I621</x:f>
        <x:v>15</x:v>
      </x:c>
      <x:c r="D621" s="28" t="n">
        <x:f>Spatial_Worked!M621</x:f>
        <x:v>0.3248036160169137</x:v>
      </x:c>
    </x:row>
    <x:row r="622">
      <x:c r="A622" t="n">
        <x:f>Spatial_Worked!A622</x:f>
        <x:v>621</x:v>
      </x:c>
      <x:c r="B622" s="28" t="n">
        <x:f>Spatial_Worked!B622</x:f>
        <x:v>15</x:v>
      </x:c>
      <x:c r="C622" s="28" t="n">
        <x:f>Spatial_Worked!I622</x:f>
        <x:v>13</x:v>
      </x:c>
      <x:c r="D622" s="28" t="n">
        <x:f>Spatial_Worked!M622</x:f>
        <x:v>0.3248036160169137</x:v>
      </x:c>
    </x:row>
    <x:row r="623">
      <x:c r="A623" t="n">
        <x:f>Spatial_Worked!A623</x:f>
        <x:v>622</x:v>
      </x:c>
      <x:c r="B623" s="28" t="n">
        <x:f>Spatial_Worked!B623</x:f>
        <x:v>13</x:v>
      </x:c>
      <x:c r="C623" s="28" t="n">
        <x:f>Spatial_Worked!I623</x:f>
        <x:v>12</x:v>
      </x:c>
      <x:c r="D623" s="28" t="n">
        <x:f>Spatial_Worked!M623</x:f>
        <x:v>0.009867042120035726</x:v>
      </x:c>
    </x:row>
    <x:row r="624">
      <x:c r="A624" t="n">
        <x:f>Spatial_Worked!A624</x:f>
        <x:v>623</x:v>
      </x:c>
      <x:c r="B624" s="28" t="n">
        <x:f>Spatial_Worked!B624</x:f>
        <x:v>9</x:v>
      </x:c>
      <x:c r="C624" s="28" t="n">
        <x:f>Spatial_Worked!I624</x:f>
        <x:v>14.5</x:v>
      </x:c>
      <x:c r="D624" s="28" t="n">
        <x:f>Spatial_Worked!M624</x:f>
        <x:v>-0.7233585306286112</x:v>
      </x:c>
    </x:row>
    <x:row r="625">
      <x:c r="A625" t="n">
        <x:f>Spatial_Worked!A625</x:f>
        <x:v>624</x:v>
      </x:c>
      <x:c r="B625" s="28" t="n">
        <x:f>Spatial_Worked!B625</x:f>
        <x:v>16</x:v>
      </x:c>
      <x:c r="C625" s="28" t="n">
        <x:f>Spatial_Worked!I625</x:f>
        <x:v>9</x:v>
      </x:c>
      <x:c r="D625" s="28" t="n">
        <x:f>Spatial_Worked!M625</x:f>
        <x:v>-1.1416475294803803</x:v>
      </x:c>
    </x:row>
    <x:row r="626">
      <x:c r="A626" t="n">
        <x:f>Spatial_Worked!A626</x:f>
        <x:v>625</x:v>
      </x:c>
      <x:c r="B626" s="28" t="n">
        <x:f>Spatial_Worked!B626</x:f>
        <x:v>9</x:v>
      </x:c>
      <x:c r="C626" s="28" t="n">
        <x:f>Spatial_Worked!I626</x:f>
        <x:v>13</x:v>
      </x:c>
      <x:c r="D626" s="28" t="n">
        <x:f>Spatial_Worked!M626</x:f>
        <x:v>-0.30506953177684226</x:v>
      </x:c>
    </x:row>
    <x:row r="627">
      <x:c r="A627" t="n">
        <x:f>Spatial_Worked!A627</x:f>
        <x:v>626</x:v>
      </x:c>
      <x:c r="B627" s="28" t="n">
        <x:f>Spatial_Worked!B627</x:f>
        <x:v>10</x:v>
      </x:c>
      <x:c r="C627" s="28" t="n">
        <x:f>Spatial_Worked!I627</x:f>
        <x:v>4.5</x:v>
      </x:c>
      <x:c r="D627" s="28" t="n">
        <x:f>Spatial_Worked!M627</x:f>
        <x:v>1.3545574981318464</x:v>
      </x:c>
    </x:row>
    <x:row r="628">
      <x:c r="A628" t="n">
        <x:f>Spatial_Worked!A628</x:f>
        <x:v>627</x:v>
      </x:c>
      <x:c r="B628" s="28" t="n">
        <x:f>Spatial_Worked!B628</x:f>
        <x:v>0</x:v>
      </x:c>
      <x:c r="C628" s="28" t="n">
        <x:f>Spatial_Worked!I628</x:f>
        <x:v>10</x:v>
      </x:c>
      <x:c r="D628" s="28" t="n">
        <x:f>Spatial_Worked!M628</x:f>
        <x:v>2.1776065303369974</x:v>
      </x:c>
    </x:row>
    <x:row r="629">
      <x:c r="A629" t="n">
        <x:f>Spatial_Worked!A629</x:f>
        <x:v>628</x:v>
      </x:c>
      <x:c r="B629" s="28" t="n">
        <x:f>Spatial_Worked!B629</x:f>
        <x:v>10</x:v>
      </x:c>
      <x:c r="C629" s="28" t="n">
        <x:f>Spatial_Worked!I629</x:f>
        <x:v>6</x:v>
      </x:c>
      <x:c r="D629" s="28" t="n">
        <x:f>Spatial_Worked!M629</x:f>
        <x:v>1.0802078207301296</x:v>
      </x:c>
    </x:row>
    <x:row r="630">
      <x:c r="A630" t="n">
        <x:f>Spatial_Worked!A630</x:f>
        <x:v>629</x:v>
      </x:c>
      <x:c r="B630" s="28" t="n">
        <x:f>Spatial_Worked!B630</x:f>
        <x:v>12</x:v>
      </x:c>
      <x:c r="C630" s="28" t="n">
        <x:f>Spatial_Worked!I630</x:f>
        <x:v>9.5</x:v>
      </x:c>
      <x:c r="D630" s="28" t="n">
        <x:f>Spatial_Worked!M630</x:f>
        <x:v>-0.021700544042867302</x:v>
      </x:c>
    </x:row>
    <x:row r="631">
      <x:c r="A631" t="n">
        <x:f>Spatial_Worked!A631</x:f>
        <x:v>630</x:v>
      </x:c>
      <x:c r="B631" s="28" t="n">
        <x:f>Spatial_Worked!B631</x:f>
        <x:v>9</x:v>
      </x:c>
      <x:c r="C631" s="28" t="n">
        <x:f>Spatial_Worked!I631</x:f>
        <x:v>14.5</x:v>
      </x:c>
      <x:c r="D631" s="28" t="n">
        <x:f>Spatial_Worked!M631</x:f>
        <x:v>-0.7233585306286112</x:v>
      </x:c>
    </x:row>
    <x:row r="632">
      <x:c r="A632" t="n">
        <x:f>Spatial_Worked!A632</x:f>
        <x:v>631</x:v>
      </x:c>
      <x:c r="B632" s="28" t="n">
        <x:f>Spatial_Worked!B632</x:f>
        <x:v>17</x:v>
      </x:c>
      <x:c r="C632" s="28" t="n">
        <x:f>Spatial_Worked!I632</x:f>
        <x:v>10.5</x:v>
      </x:c>
      <x:c r="D632" s="28" t="n">
        <x:f>Spatial_Worked!M632</x:f>
        <x:v>-0.6872812892995791</x:v>
      </x:c>
    </x:row>
    <x:row r="633">
      <x:c r="A633" t="n">
        <x:f>Spatial_Worked!A633</x:f>
        <x:v>632</x:v>
      </x:c>
      <x:c r="B633" s="28" t="n">
        <x:f>Spatial_Worked!B633</x:f>
        <x:v>12</x:v>
      </x:c>
      <x:c r="C633" s="28" t="n">
        <x:f>Spatial_Worked!I633</x:f>
        <x:v>13</x:v>
      </x:c>
      <x:c r="D633" s="28" t="n">
        <x:f>Spatial_Worked!M633</x:f>
        <x:v>0.009867042120035726</x:v>
      </x:c>
    </x:row>
    <x:row r="634">
      <x:c r="A634" t="n">
        <x:f>Spatial_Worked!A634</x:f>
        <x:v>633</x:v>
      </x:c>
      <x:c r="B634" s="28" t="n">
        <x:f>Spatial_Worked!B634</x:f>
        <x:v>9</x:v>
      </x:c>
      <x:c r="C634" s="28" t="n">
        <x:f>Spatial_Worked!I634</x:f>
        <x:v>13</x:v>
      </x:c>
      <x:c r="D634" s="28" t="n">
        <x:f>Spatial_Worked!M634</x:f>
        <x:v>-0.30506953177684226</x:v>
      </x:c>
    </x:row>
    <x:row r="635">
      <x:c r="A635" t="n">
        <x:f>Spatial_Worked!A635</x:f>
        <x:v>634</x:v>
      </x:c>
      <x:c r="B635" s="28" t="n">
        <x:f>Spatial_Worked!B635</x:f>
        <x:v>14</x:v>
      </x:c>
      <x:c r="C635" s="28" t="n">
        <x:f>Spatial_Worked!I635</x:f>
        <x:v>12.5</x:v>
      </x:c>
      <x:c r="D635" s="28" t="n">
        <x:f>Spatial_Worked!M635</x:f>
        <x:v>0.11935555525179072</x:v>
      </x:c>
    </x:row>
    <x:row r="636">
      <x:c r="A636" t="n">
        <x:f>Spatial_Worked!A636</x:f>
        <x:v>635</x:v>
      </x:c>
      <x:c r="B636" s="28" t="n">
        <x:f>Spatial_Worked!B636</x:f>
        <x:v>16</x:v>
      </x:c>
      <x:c r="C636" s="28" t="n">
        <x:f>Spatial_Worked!I636</x:f>
        <x:v>11.5</x:v>
      </x:c>
      <x:c r="D636" s="28" t="n">
        <x:f>Spatial_Worked!M636</x:f>
        <x:v>-0.15950377731605525</x:v>
      </x:c>
    </x:row>
    <x:row r="637">
      <x:c r="A637" t="n">
        <x:f>Spatial_Worked!A637</x:f>
        <x:v>636</x:v>
      </x:c>
      <x:c r="B637" s="28" t="n">
        <x:f>Spatial_Worked!B637</x:f>
        <x:v>9</x:v>
      </x:c>
      <x:c r="C637" s="28" t="n">
        <x:f>Spatial_Worked!I637</x:f>
        <x:v>17.5</x:v>
      </x:c>
      <x:c r="D637" s="28" t="n">
        <x:f>Spatial_Worked!M637</x:f>
        <x:v>-1.5599365283321491</x:v>
      </x:c>
    </x:row>
    <x:row r="638">
      <x:c r="A638" t="n">
        <x:f>Spatial_Worked!A638</x:f>
        <x:v>637</x:v>
      </x:c>
      <x:c r="B638" s="28" t="n">
        <x:f>Spatial_Worked!B638</x:f>
        <x:v>19</x:v>
      </x:c>
      <x:c r="C638" s="28" t="n">
        <x:f>Spatial_Worked!I638</x:f>
        <x:v>4.5</x:v>
      </x:c>
      <x:c r="D638" s="28" t="n">
        <x:f>Spatial_Worked!M638</x:f>
        <x:v>-5.041538174130171</x:v>
      </x:c>
    </x:row>
    <x:row r="639">
      <x:c r="A639" t="n">
        <x:f>Spatial_Worked!A639</x:f>
        <x:v>638</x:v>
      </x:c>
      <x:c r="B639" s="28" t="n">
        <x:f>Spatial_Worked!B639</x:f>
        <x:v>0</x:v>
      </x:c>
      <x:c r="C639" s="28" t="n">
        <x:f>Spatial_Worked!I639</x:f>
        <x:v>17.5</x:v>
      </x:c>
      <x:c r="D639" s="28" t="n">
        <x:f>Spatial_Worked!M639</x:f>
        <x:v>-6.391107929174186</x:v>
      </x:c>
    </x:row>
    <x:row r="640">
      <x:c r="A640" t="n">
        <x:f>Spatial_Worked!A640</x:f>
        <x:v>639</x:v>
      </x:c>
      <x:c r="B640" s="28" t="n">
        <x:f>Spatial_Worked!B640</x:f>
        <x:v>16</x:v>
      </x:c>
      <x:c r="C640" s="28" t="n">
        <x:f>Spatial_Worked!I640</x:f>
        <x:v>0</x:v>
      </x:c>
      <x:c r="D640" s="28" t="n">
        <x:f>Spatial_Worked!M640</x:f>
        <x:v>-4.67736503727195</x:v>
      </x:c>
    </x:row>
    <x:row r="641">
      <x:c r="A641" t="n">
        <x:f>Spatial_Worked!A641</x:f>
        <x:v>640</x:v>
      </x:c>
      <x:c r="B641" s="28" t="n">
        <x:f>Spatial_Worked!B641</x:f>
        <x:v>0</x:v>
      </x:c>
      <x:c r="C641" s="28" t="n">
        <x:f>Spatial_Worked!I641</x:f>
        <x:v>8</x:v>
      </x:c>
      <x:c r="D641" s="28" t="n">
        <x:f>Spatial_Worked!M641</x:f>
        <x:v>4.4625970528733125</x:v>
      </x:c>
    </x:row>
    <x:row r="642">
      <x:c r="A642" t="n">
        <x:f>Spatial_Worked!A642</x:f>
        <x:v>641</x:v>
      </x:c>
      <x:c r="B642" s="28" t="n">
        <x:f>Spatial_Worked!B642</x:f>
        <x:v>0</x:v>
      </x:c>
      <x:c r="C642" s="28" t="n">
        <x:f>Spatial_Worked!I642</x:f>
        <x:v>7.5</x:v>
      </x:c>
      <x:c r="D642" s="28" t="n">
        <x:f>Spatial_Worked!M642</x:f>
        <x:v>5.033844683507392</x:v>
      </x:c>
    </x:row>
    <x:row r="643">
      <x:c r="A643" t="n">
        <x:f>Spatial_Worked!A643</x:f>
        <x:v>642</x:v>
      </x:c>
      <x:c r="B643" s="28" t="n">
        <x:f>Spatial_Worked!B643</x:f>
        <x:v>15</x:v>
      </x:c>
      <x:c r="C643" s="28" t="n">
        <x:f>Spatial_Worked!I643</x:f>
        <x:v>5.5</x:v>
      </x:c>
      <x:c r="D643" s="28" t="n">
        <x:f>Spatial_Worked!M643</x:f>
        <x:v>-1.901931033225801</x:v>
      </x:c>
    </x:row>
    <x:row r="644">
      <x:c r="A644" t="n">
        <x:f>Spatial_Worked!A644</x:f>
        <x:v>643</x:v>
      </x:c>
      <x:c r="B644" s="28" t="n">
        <x:f>Spatial_Worked!B644</x:f>
        <x:v>11</x:v>
      </x:c>
      <x:c r="C644" s="28" t="n">
        <x:f>Spatial_Worked!I644</x:f>
        <x:v>12.5</x:v>
      </x:c>
      <x:c r="D644" s="28" t="n">
        <x:f>Spatial_Worked!M644</x:f>
        <x:v>-0.05164169719503528</x:v>
      </x:c>
    </x:row>
    <x:row r="645">
      <x:c r="A645" t="n">
        <x:f>Spatial_Worked!A645</x:f>
        <x:v>644</x:v>
      </x:c>
      <x:c r="B645" s="28" t="n">
        <x:f>Spatial_Worked!B645</x:f>
        <x:v>10</x:v>
      </x:c>
      <x:c r="C645" s="28" t="n">
        <x:f>Spatial_Worked!I645</x:f>
        <x:v>10.5</x:v>
      </x:c>
      <x:c r="D645" s="28" t="n">
        <x:f>Spatial_Worked!M645</x:f>
        <x:v>0.25715878852497864</x:v>
      </x:c>
    </x:row>
    <x:row r="646">
      <x:c r="A646" t="n">
        <x:f>Spatial_Worked!A646</x:f>
        <x:v>645</x:v>
      </x:c>
      <x:c r="B646" s="28" t="n">
        <x:f>Spatial_Worked!B646</x:f>
        <x:v>10</x:v>
      </x:c>
      <x:c r="C646" s="28" t="n">
        <x:f>Spatial_Worked!I646</x:f>
        <x:v>13</x:v>
      </x:c>
      <x:c r="D646" s="28" t="n">
        <x:f>Spatial_Worked!M646</x:f>
        <x:v>-0.20009067381121629</x:v>
      </x:c>
    </x:row>
    <x:row r="647">
      <x:c r="A647" t="n">
        <x:f>Spatial_Worked!A647</x:f>
        <x:v>646</x:v>
      </x:c>
      <x:c r="B647" s="28" t="n">
        <x:f>Spatial_Worked!B647</x:f>
        <x:v>16</x:v>
      </x:c>
      <x:c r="C647" s="28" t="n">
        <x:f>Spatial_Worked!I647</x:f>
        <x:v>9.5</x:v>
      </x:c>
      <x:c r="D647" s="28" t="n">
        <x:f>Spatial_Worked!M647</x:f>
        <x:v>-0.9452187790475152</x:v>
      </x:c>
    </x:row>
    <x:row r="648">
      <x:c r="A648" t="n">
        <x:f>Spatial_Worked!A648</x:f>
        <x:v>647</x:v>
      </x:c>
      <x:c r="B648" s="28" t="n">
        <x:f>Spatial_Worked!B648</x:f>
        <x:v>9</x:v>
      </x:c>
      <x:c r="C648" s="28" t="n">
        <x:f>Spatial_Worked!I648</x:f>
        <x:v>13</x:v>
      </x:c>
      <x:c r="D648" s="28" t="n">
        <x:f>Spatial_Worked!M648</x:f>
        <x:v>-0.30506953177684226</x:v>
      </x:c>
    </x:row>
    <x:row r="649">
      <x:c r="A649" t="n">
        <x:f>Spatial_Worked!A649</x:f>
        <x:v>648</x:v>
      </x:c>
      <x:c r="B649" s="28" t="n">
        <x:f>Spatial_Worked!B649</x:f>
        <x:v>10</x:v>
      </x:c>
      <x:c r="C649" s="28" t="n">
        <x:f>Spatial_Worked!I649</x:f>
        <x:v>10</x:v>
      </x:c>
      <x:c r="D649" s="28" t="n">
        <x:f>Spatial_Worked!M649</x:f>
        <x:v>0.34860868099221765</x:v>
      </x:c>
    </x:row>
    <x:row r="650">
      <x:c r="A650" t="n">
        <x:f>Spatial_Worked!A650</x:f>
        <x:v>649</x:v>
      </x:c>
      <x:c r="B650" s="28" t="n">
        <x:f>Spatial_Worked!B650</x:f>
        <x:v>11</x:v>
      </x:c>
      <x:c r="C650" s="28" t="n">
        <x:f>Spatial_Worked!I650</x:f>
        <x:v>10</x:v>
      </x:c>
      <x:c r="D650" s="28" t="n">
        <x:f>Spatial_Worked!M650</x:f>
        <x:v>0.16570889605773967</x:v>
      </x:c>
    </x:row>
  </x:sheetData>
  <x:pageMargins left="0.7" right="0.7" top="0.75" bottom="0.75" header="0.3" footer="0.3"/>
  <x:drawing xmlns:r="http://schemas.openxmlformats.org/officeDocument/2006/relationships" r:id="Rddc287030b4c483f"/>
</x:worksheet>
</file>