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54ec295b2e4c6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ef9aece4824945ff"/>
    <x:sheet xmlns:r="http://schemas.openxmlformats.org/officeDocument/2006/relationships" name="Data_Input" sheetId="2" r:id="R4095b5455b5845ec"/>
    <x:sheet xmlns:r="http://schemas.openxmlformats.org/officeDocument/2006/relationships" name="Distance_X" sheetId="3" r:id="R983ce9e52df74065"/>
    <x:sheet xmlns:r="http://schemas.openxmlformats.org/officeDocument/2006/relationships" name="Distance_Y" sheetId="4" r:id="R9350c00353124611"/>
    <x:sheet xmlns:r="http://schemas.openxmlformats.org/officeDocument/2006/relationships" name="Centered_X" sheetId="5" r:id="R96324b6afaf14bcb"/>
    <x:sheet xmlns:r="http://schemas.openxmlformats.org/officeDocument/2006/relationships" name="Centered_Y" sheetId="6" r:id="Re4f441bb86f1404e"/>
    <x:sheet xmlns:r="http://schemas.openxmlformats.org/officeDocument/2006/relationships" name="Product_AB" sheetId="7" r:id="Red1339435bbf4ed9"/>
    <x:sheet xmlns:r="http://schemas.openxmlformats.org/officeDocument/2006/relationships" name="A2_Matrix" sheetId="8" r:id="Rd5df271cb04748b1"/>
    <x:sheet xmlns:r="http://schemas.openxmlformats.org/officeDocument/2006/relationships" name="B2_Matrix" sheetId="9" r:id="Rd942af157e81446a"/>
    <x:sheet xmlns:r="http://schemas.openxmlformats.org/officeDocument/2006/relationships" name="Results" sheetId="10" r:id="R1088abc722bb48e5"/>
    <x:sheet xmlns:r="http://schemas.openxmlformats.org/officeDocument/2006/relationships" name="Formula_Guide" sheetId="11" r:id="R46dd812641684fe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@"/>
  </x:numFmts>
  <x:fonts count="9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sz val="11"/>
      <x:color rgb="FF7F6000"/>
      <x:name val="Carlito"/>
    </x:font>
    <x:font>
      <x:b/>
      <x:sz val="11"/>
      <x:color rgb="FFFFFFFF"/>
      <x:name val="Carlito"/>
    </x:font>
    <x:font>
      <x:b/>
      <x:sz val="11"/>
      <x:color rgb="FFFFFFFF"/>
      <x:name val="Calibri"/>
    </x:font>
    <x:font>
      <x:sz val="11"/>
      <x:name val="Calibri"/>
    </x:font>
    <x:font>
      <x:b/>
      <x:sz val="11"/>
      <x:color rgb="FF1F4E79"/>
      <x:name val="Calibri"/>
    </x:font>
    <x:font>
      <x:sz val="11"/>
      <x:color rgb="FF7F6000"/>
      <x:name val="Calibri"/>
    </x:font>
  </x:fonts>
  <x:fills count="7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1F4E79"/>
      </x:patternFill>
    </x:fill>
    <x:fill>
      <x:patternFill patternType="solid">
        <x:fgColor rgb="FF305496"/>
      </x:patternFill>
    </x:fill>
  </x:fills>
  <x:borders count="2">
    <x:border/>
    <x:border/>
  </x:borders>
  <x:cellStyleXfs count="1">
    <x:xf numFmtId="0" fontId="0" fillId="0" borderId="0"/>
  </x:cellStyleXfs>
  <x:cellXfs count="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vertical="top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vertical="top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5" fillId="2" borderId="0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7" fillId="3" borderId="0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vertical="top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6" fillId="0" borderId="0" xfId="0" applyNumberFormat="1" applyFont="1" applyFill="1" applyBorder="1" applyAlignment="1">
      <x:alignment wrapText="1"/>
    </x:xf>
    <x:xf numFmtId="0" fontId="5" fillId="2" borderId="1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7" fillId="3" borderId="1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vertical="top"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6" fillId="0" borderId="1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horizontal="center"/>
    </x:xf>
    <x:xf numFmtId="200" fontId="6" fillId="0" borderId="0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200" fontId="6" fillId="0" borderId="1" xfId="0" applyNumberFormat="1" applyFont="1" applyFill="1" applyBorder="1"/>
    <x:xf numFmtId="201" fontId="6" fillId="0" borderId="0" xfId="0" applyNumberFormat="1" applyFont="1" applyFill="1" applyBorder="1"/>
    <x:xf numFmtId="200" fontId="6" fillId="0" borderId="0" xfId="0" applyNumberFormat="1" applyFont="1" applyFill="1" applyBorder="1" applyAlignment="1">
      <x:alignment wrapText="1"/>
    </x:xf>
    <x:xf numFmtId="201" fontId="6" fillId="0" borderId="1" xfId="0" applyNumberFormat="1" applyFont="1" applyFill="1" applyBorder="1"/>
    <x:xf numFmtId="200" fontId="6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229a79a8999489f" /><Relationship Type="http://schemas.openxmlformats.org/officeDocument/2006/relationships/theme" Target="/xl/theme/theme1.xml" Id="Rb238c69a12644960" /><Relationship Type="http://schemas.openxmlformats.org/officeDocument/2006/relationships/sharedStrings" Target="/xl/sharedStrings.xml" Id="R367d72fc79de4b8c" /><Relationship Type="http://schemas.openxmlformats.org/officeDocument/2006/relationships/worksheet" Target="/xl/worksheets/sheet1.xml" Id="Ref9aece4824945ff" /><Relationship Type="http://schemas.openxmlformats.org/officeDocument/2006/relationships/worksheet" Target="/xl/worksheets/sheet2.xml" Id="R4095b5455b5845ec" /><Relationship Type="http://schemas.openxmlformats.org/officeDocument/2006/relationships/worksheet" Target="/xl/worksheets/sheet3.xml" Id="R983ce9e52df74065" /><Relationship Type="http://schemas.openxmlformats.org/officeDocument/2006/relationships/worksheet" Target="/xl/worksheets/sheet4.xml" Id="R9350c00353124611" /><Relationship Type="http://schemas.openxmlformats.org/officeDocument/2006/relationships/worksheet" Target="/xl/worksheets/sheet5.xml" Id="R96324b6afaf14bcb" /><Relationship Type="http://schemas.openxmlformats.org/officeDocument/2006/relationships/worksheet" Target="/xl/worksheets/sheet6.xml" Id="Re4f441bb86f1404e" /><Relationship Type="http://schemas.openxmlformats.org/officeDocument/2006/relationships/worksheet" Target="/xl/worksheets/sheet7.xml" Id="Red1339435bbf4ed9" /><Relationship Type="http://schemas.openxmlformats.org/officeDocument/2006/relationships/worksheet" Target="/xl/worksheets/sheet8.xml" Id="Rd5df271cb04748b1" /><Relationship Type="http://schemas.openxmlformats.org/officeDocument/2006/relationships/worksheet" Target="/xl/worksheets/sheet9.xml" Id="Rd942af157e81446a" /><Relationship Type="http://schemas.openxmlformats.org/officeDocument/2006/relationships/worksheet" Target="/xl/worksheets/sheet10.xml" Id="R1088abc722bb48e5" /><Relationship Type="http://schemas.openxmlformats.org/officeDocument/2006/relationships/worksheet" Target="/xl/worksheets/sheet11.xml" Id="R46dd812641684fe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3c18754982043e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X vs Y Scatter for Distance Correlation</a:t>
            </a:r>
          </a:p>
        </c:rich>
      </c:tx>
      <c:overlay val="0"/>
    </c:title>
    <c:autoTitleDeleted val="0"/>
    <c:plotArea>
      <c:layout/>
      <c:scatterChart>
        <c:scatterStyle val="marker"/>
        <c:ser>
          <c:idx val="0"/>
          <c:order val="0"/>
          <c:tx>
            <c:v>Y variable (example G3)</c:v>
          </c:tx>
          <c:xVal>
            <c:numLit>
              <c:formatCode>General</c:formatCode>
              <c:ptCount val="0"/>
            </c:numLit>
          </c:xVal>
          <c:yVal>
            <c:numRef>
              <c:f>'Data_Input'!$C$3:$C$22</c:f>
              <c:numCache>
                <c:formatCode>0.0000</c:formatCode>
                <c:ptCount val="0"/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scatterChart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</c:valAx>
      <c:val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9</xdr:row>
      <xdr:rowOff>0</xdr:rowOff>
    </xdr:from>
    <xdr:to>
      <xdr:col>16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3c18754982043e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istanceCorrelationData" displayName="DistanceCorrelationData" ref="A2:H22" headerRowCount="1">
  <x:tableColumns count="8">
    <x:tableColumn id="1" name="Case"/>
    <x:tableColumn id="2" name="X variable (example G1)"/>
    <x:tableColumn id="3" name="Y variable (example G3)"/>
    <x:tableColumn id="4" name="X centered"/>
    <x:tableColumn id="5" name="Y centered"/>
    <x:tableColumn id="6" name="Centered product"/>
    <x:tableColumn id="7" name="Rank X"/>
    <x:tableColumn id="8" name="Rank Y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a0474549fc6c4c06" /><Relationship Type="http://schemas.openxmlformats.org/officeDocument/2006/relationships/table" Target="/xl/tables/table1.xml" Id="Rd916dd4e3a1c4b0b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34" hidden="0" customWidth="1"/>
    <x:col min="3" max="3" width="34" hidden="0" customWidth="1"/>
    <x:col min="4" max="4" width="34" hidden="0" customWidth="1"/>
  </x:cols>
  <x:sheetData>
    <x:row r="1" ht="15" hidden="0" customHeight="1">
      <x:c r="A1" s="50" t="str">
        <x:v>Distance Correlation Fully Worked Excel File</x:v>
      </x:c>
      <x:c r="B1" s="50"/>
      <x:c r="C1" s="50"/>
      <x:c r="D1" s="50"/>
      <x:c r="E1" s="50"/>
      <x:c r="F1" s="50"/>
      <x:c r="G1" s="50"/>
      <x:c r="H1" s="50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</x:row>
    <x:row r="2" ht="15" hidden="0" customHeight="1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</x:row>
    <x:row r="3" ht="15" hidden="0" customHeight="1">
      <x:c r="A3" s="52" t="str">
        <x:v>Purpose</x:v>
      </x:c>
      <x:c r="B3" s="53" t="str">
        <x:v>This workbook shows the full Excel calculation for Distance Correlation using pairwise distance matrices, double-centering, matrix products, and the final distance correlation formula.</x:v>
      </x:c>
      <x:c r="C3" s="53"/>
      <x:c r="D3" s="53"/>
      <x:c r="E3" s="53"/>
      <x:c r="F3" s="53"/>
      <x:c r="G3" s="53"/>
      <x:c r="H3" s="53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</x:row>
    <x:row r="4" ht="15" hidden="0" customHeight="1">
      <x:c r="A4" s="51"/>
      <x:c r="B4" s="51"/>
      <x:c r="C4" s="51"/>
      <x:c r="D4" s="51"/>
      <x:c r="E4" s="51"/>
      <x:c r="F4" s="51"/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</x:row>
    <x:row r="5" ht="15" hidden="0" customHeight="1">
      <x:c r="A5" s="54" t="str">
        <x:v>Step</x:v>
      </x:c>
      <x:c r="B5" s="54" t="str">
        <x:v>Sheet</x:v>
      </x:c>
      <x:c r="C5" s="54" t="str">
        <x:v>What it does</x:v>
      </x:c>
      <x:c r="D5" s="54" t="str">
        <x:v>Main formula idea</x:v>
      </x:c>
      <x:c r="E5" s="51" t="str"/>
      <x:c r="F5" s="51" t="str"/>
      <x:c r="G5" s="51" t="str"/>
      <x:c r="H5" s="51" t="str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</x:row>
    <x:row r="6" ht="15" hidden="0" customHeight="1">
      <x:c r="A6" s="55" t="str">
        <x:v>1</x:v>
      </x:c>
      <x:c r="B6" s="55" t="str">
        <x:v>Data_Input</x:v>
      </x:c>
      <x:c r="C6" s="55" t="str">
        <x:v>Paste or replace X and Y values.</x:v>
      </x:c>
      <x:c r="D6" s="55" t="str">
        <x:v>Use two numeric variables with complete paired rows.</x:v>
      </x:c>
      <x:c r="E6" s="51" t="str"/>
      <x:c r="F6" s="51" t="str"/>
      <x:c r="G6" s="51" t="str"/>
      <x:c r="H6" s="51" t="str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</x:row>
    <x:row r="7" ht="15" hidden="0" customHeight="1">
      <x:c r="A7" s="55" t="str">
        <x:v>2</x:v>
      </x:c>
      <x:c r="B7" s="55" t="str">
        <x:v>Distance_X / Distance_Y</x:v>
      </x:c>
      <x:c r="C7" s="55" t="str">
        <x:v>Calculates pairwise absolute distances.</x:v>
      </x:c>
      <x:c r="D7" s="55" t="str">
        <x:v>|xi - xj| and |yi - yj|</x:v>
      </x:c>
      <x:c r="E7" s="51" t="str"/>
      <x:c r="F7" s="51" t="str"/>
      <x:c r="G7" s="51" t="str"/>
      <x:c r="H7" s="51" t="str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</x:row>
    <x:row r="8" ht="15" hidden="0" customHeight="1">
      <x:c r="A8" s="55" t="str">
        <x:v>3</x:v>
      </x:c>
      <x:c r="B8" s="55" t="str">
        <x:v>Centered_X / Centered_Y</x:v>
      </x:c>
      <x:c r="C8" s="55" t="str">
        <x:v>Double-centers each distance matrix.</x:v>
      </x:c>
      <x:c r="D8" s="55" t="str">
        <x:v>distance - row mean - column mean + grand mean</x:v>
      </x:c>
      <x:c r="E8" s="51" t="str"/>
      <x:c r="F8" s="51" t="str"/>
      <x:c r="G8" s="51" t="str"/>
      <x:c r="H8" s="51" t="str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</x:row>
    <x:row r="9" ht="15" hidden="0" customHeight="1">
      <x:c r="A9" s="55" t="str">
        <x:v>4</x:v>
      </x:c>
      <x:c r="B9" s="55" t="str">
        <x:v>Product_AB</x:v>
      </x:c>
      <x:c r="C9" s="55" t="str">
        <x:v>Multiplies centered X and centered Y matrices.</x:v>
      </x:c>
      <x:c r="D9" s="55" t="str">
        <x:v>Aij × Bij</x:v>
      </x:c>
      <x:c r="E9" s="51" t="str"/>
      <x:c r="F9" s="51" t="str"/>
      <x:c r="G9" s="51" t="str"/>
      <x:c r="H9" s="51" t="str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</x:row>
    <x:row r="10" ht="15" hidden="0" customHeight="1">
      <x:c r="A10" s="55" t="str">
        <x:v>5</x:v>
      </x:c>
      <x:c r="B10" s="55" t="str">
        <x:v>A2_Matrix / B2_Matrix</x:v>
      </x:c>
      <x:c r="C10" s="55" t="str">
        <x:v>Squares each centered distance matrix.</x:v>
      </x:c>
      <x:c r="D10" s="55" t="str">
        <x:v>Aij² and Bij²</x:v>
      </x:c>
      <x:c r="E10" s="51" t="str"/>
      <x:c r="F10" s="51" t="str"/>
      <x:c r="G10" s="51" t="str"/>
      <x:c r="H10" s="51" t="str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</x:row>
    <x:row r="11" ht="15" hidden="0" customHeight="1">
      <x:c r="A11" s="55" t="str">
        <x:v>6</x:v>
      </x:c>
      <x:c r="B11" s="55" t="str">
        <x:v>Results</x:v>
      </x:c>
      <x:c r="C11" s="55" t="str">
        <x:v>Calculates dCov², dVarX², dVarY², and dCor.</x:v>
      </x:c>
      <x:c r="D11" s="55" t="str">
        <x:v>SQRT(dCov² / SQRT(dVarX² × dVarY²))</x:v>
      </x:c>
      <x:c r="E11" s="51" t="str"/>
      <x:c r="F11" s="51" t="str"/>
      <x:c r="G11" s="51" t="str"/>
      <x:c r="H11" s="51" t="str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</x:row>
    <x:row r="12" ht="15" hidden="0" customHeight="1">
      <x:c r="A12" s="55" t="str">
        <x:v>7</x:v>
      </x:c>
      <x:c r="B12" s="55" t="str">
        <x:v>Formula_Guide</x:v>
      </x:c>
      <x:c r="C12" s="55" t="str">
        <x:v>Provides report wording and interpretation.</x:v>
      </x:c>
      <x:c r="D12" s="55" t="str">
        <x:v>Use with Python/R/SPSS outputs for permutation p-value.</x:v>
      </x:c>
      <x:c r="E12" s="51" t="str"/>
      <x:c r="F12" s="51" t="str"/>
      <x:c r="G12" s="51" t="str"/>
      <x:c r="H12" s="51" t="str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</x:row>
    <x:row r="13" ht="15" hidden="0" customHeight="1">
      <x:c r="A13" s="51"/>
      <x:c r="B13" s="51"/>
      <x:c r="C13" s="51"/>
      <x:c r="D13" s="51"/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</x:row>
    <x:row r="14" ht="15" hidden="0" customHeight="1">
      <x:c r="A14" s="52" t="str">
        <x:v>Important note</x:v>
      </x:c>
      <x:c r="B14" s="53" t="str">
        <x:v>The file is formula-driven for 20 paired rows. Replace values in Data_Input!B2:C21 with your own two numeric columns. To use more than 20 cases, extend the formulas/ranges across all matrix sheets.</x:v>
      </x:c>
      <x:c r="C14" s="53" t="str"/>
      <x:c r="D14" s="53" t="str"/>
      <x:c r="E14" s="53" t="str"/>
      <x:c r="F14" s="53" t="str"/>
      <x:c r="G14" s="53" t="str"/>
      <x:c r="H14" s="53" t="str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</x:row>
    <x:row r="15" ht="15" hidden="0" customHeight="1">
      <x:c r="A15" s="52" t="str">
        <x:v>Local folder</x:v>
      </x:c>
      <x:c r="B15" s="53" t="str">
        <x:v>D:\DATA ANALYSIS\G Correlation Tests\Distance Correlation</x:v>
      </x:c>
      <x:c r="C15" s="53" t="str"/>
      <x:c r="D15" s="53" t="str"/>
      <x:c r="E15" s="53" t="str"/>
      <x:c r="F15" s="53" t="str"/>
      <x:c r="G15" s="53" t="str"/>
      <x:c r="H15" s="53" t="str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</x:row>
    <x:row r="16" ht="15" hidden="0" customHeight="1">
      <x:c r="A16" s="52" t="str">
        <x:v>Default variables used in scripts</x:v>
      </x:c>
      <x:c r="B16" s="53" t="str">
        <x:v>G1 and G3 when available; otherwise the first two numeric variables.</x:v>
      </x:c>
      <x:c r="C16" s="53" t="str"/>
      <x:c r="D16" s="53" t="str"/>
      <x:c r="E16" s="53" t="str"/>
      <x:c r="F16" s="53" t="str"/>
      <x:c r="G16" s="53" t="str"/>
      <x:c r="H16" s="53" t="str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</x:row>
    <x:row r="17" ht="15" hidden="0" customHeight="1">
      <x:c r="A17" s="52" t="str">
        <x:v>Permutation p-value</x:v>
      </x:c>
      <x:c r="B17" s="53" t="str">
        <x:v>Excel sheet shows the deterministic distance correlation calculation. Use the Python/R/SPSS scripts for the 999-shuffle permutation p-value.</x:v>
      </x:c>
      <x:c r="C17" s="53" t="str"/>
      <x:c r="D17" s="53" t="str"/>
      <x:c r="E17" s="53" t="str"/>
      <x:c r="F17" s="53" t="str"/>
      <x:c r="G17" s="53" t="str"/>
      <x:c r="H17" s="53" t="str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</x:row>
    <x:row r="18" ht="15" hidden="0" customHeight="1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</x:row>
    <x:row r="19" ht="15" hidden="0" customHeight="1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</x:row>
    <x:row r="20" ht="15" hidden="0" customHeight="1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</x:row>
    <x:row r="21" ht="15" hidden="0" customHeight="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</x:row>
    <x:row r="22" ht="15" hidden="0" customHeight="1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H1"/>
    <x:mergeCell ref="B3:H3"/>
    <x:mergeCell ref="B14:H14"/>
    <x:mergeCell ref="B15:H15"/>
    <x:mergeCell ref="B16:H16"/>
    <x:mergeCell ref="B17:H17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10" max="10" width="22" hidden="0" customWidth="1"/>
    <x:col min="11" max="11" width="22" hidden="0" customWidth="1"/>
  </x:cols>
  <x:sheetData>
    <x:row r="1" ht="15" hidden="0" customHeight="1">
      <x:c r="A1" s="50" t="str">
        <x:v>Data Input - Replace X and Y Values Here</x:v>
      </x:c>
      <x:c r="B1" s="50"/>
      <x:c r="C1" s="50"/>
      <x:c r="D1" s="50"/>
      <x:c r="E1" s="50"/>
      <x:c r="F1" s="50"/>
      <x:c r="G1" s="50"/>
      <x:c r="H1" s="50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</x:row>
    <x:row r="2" ht="15" hidden="0" customHeight="1">
      <x:c r="A2" s="54" t="str">
        <x:v>Case</x:v>
      </x:c>
      <x:c r="B2" s="54" t="str">
        <x:v>X variable (example G1)</x:v>
      </x:c>
      <x:c r="C2" s="54" t="str">
        <x:v>Y variable (example G3)</x:v>
      </x:c>
      <x:c r="D2" s="54" t="str">
        <x:v>X centered</x:v>
      </x:c>
      <x:c r="E2" s="54" t="str">
        <x:v>Y centered</x:v>
      </x:c>
      <x:c r="F2" s="54" t="str">
        <x:v>Centered product</x:v>
      </x:c>
      <x:c r="G2" s="54" t="str">
        <x:v>Rank X</x:v>
      </x:c>
      <x:c r="H2" s="54" t="str">
        <x:v>Rank Y</x:v>
      </x:c>
      <x:c r="I2" s="51"/>
      <x:c r="J2" s="54" t="str">
        <x:v>Quick Pearson/Spearman check</x:v>
      </x:c>
      <x:c r="K2" s="54" t="str"/>
      <x:c r="L2" s="51"/>
      <x:c r="M2" s="51"/>
      <x:c r="N2" s="51"/>
      <x:c r="O2" s="51"/>
      <x:c r="P2" s="51"/>
      <x:c r="Q2" s="51"/>
      <x:c r="R2" s="51"/>
      <x:c r="S2" s="51"/>
      <x:c r="T2" s="51"/>
      <x:c r="U2" s="51"/>
    </x:row>
    <x:row r="3" ht="15" hidden="0" customHeight="1">
      <x:c r="A3" s="51" t="n">
        <x:v>1</x:v>
      </x:c>
      <x:c r="B3" s="63" t="n">
        <x:v>3</x:v>
      </x:c>
      <x:c r="C3" s="63" t="n">
        <x:v>8</x:v>
      </x:c>
      <x:c r="D3" s="63" t="n">
        <x:f>B3-AVERAGE($B$3:$B$22)</x:f>
        <x:v>-9.5</x:v>
      </x:c>
      <x:c r="E3" s="63" t="n">
        <x:f>C3-AVERAGE($C$3:$C$22)</x:f>
        <x:v>-12.05</x:v>
      </x:c>
      <x:c r="F3" s="63" t="n">
        <x:f>D3*E3</x:f>
        <x:v>114.47500000000001</x:v>
      </x:c>
      <x:c r="G3" s="63" t="n">
        <x:f>RANK.AVG(B3,$B$3:$B$22,1)</x:f>
        <x:v>1</x:v>
      </x:c>
      <x:c r="H3" s="63" t="n">
        <x:f>RANK.AVG(C3,$C$3:$C$22,1)</x:f>
        <x:v>1</x:v>
      </x:c>
      <x:c r="I3" s="51"/>
      <x:c r="J3" s="52" t="str">
        <x:v>n</x:v>
      </x:c>
      <x:c r="K3" s="51" t="n">
        <x:f>COUNT(B3:B22)</x:f>
        <x:v>20</x:v>
      </x:c>
      <x:c r="L3" s="51"/>
      <x:c r="M3" s="51"/>
      <x:c r="N3" s="51"/>
      <x:c r="O3" s="51"/>
      <x:c r="P3" s="51"/>
      <x:c r="Q3" s="51"/>
      <x:c r="R3" s="51"/>
      <x:c r="S3" s="51"/>
      <x:c r="T3" s="51"/>
      <x:c r="U3" s="51"/>
    </x:row>
    <x:row r="4" ht="15" hidden="0" customHeight="1">
      <x:c r="A4" s="51" t="n">
        <x:v>2</x:v>
      </x:c>
      <x:c r="B4" s="63" t="n">
        <x:v>4</x:v>
      </x:c>
      <x:c r="C4" s="63" t="n">
        <x:v>9</x:v>
      </x:c>
      <x:c r="D4" s="63" t="n">
        <x:f>B4-AVERAGE($B$3:$B$22)</x:f>
        <x:v>-8.5</x:v>
      </x:c>
      <x:c r="E4" s="63" t="n">
        <x:f>C4-AVERAGE($C$3:$C$22)</x:f>
        <x:v>-11.05</x:v>
      </x:c>
      <x:c r="F4" s="63" t="n">
        <x:f>D4*E4</x:f>
        <x:v>93.92500000000001</x:v>
      </x:c>
      <x:c r="G4" s="63" t="n">
        <x:f>RANK.AVG(B4,$B$3:$B$22,1)</x:f>
        <x:v>2</x:v>
      </x:c>
      <x:c r="H4" s="63" t="n">
        <x:f>RANK.AVG(C4,$C$3:$C$22,1)</x:f>
        <x:v>2</x:v>
      </x:c>
      <x:c r="I4" s="51"/>
      <x:c r="J4" s="52" t="str">
        <x:v>Mean X</x:v>
      </x:c>
      <x:c r="K4" s="51" t="n">
        <x:f>AVERAGE(B3:B22)</x:f>
        <x:v>12.5</x:v>
      </x:c>
      <x:c r="L4" s="51"/>
      <x:c r="M4" s="51"/>
      <x:c r="N4" s="51"/>
      <x:c r="O4" s="51"/>
      <x:c r="P4" s="51"/>
      <x:c r="Q4" s="51"/>
      <x:c r="R4" s="51"/>
      <x:c r="S4" s="51"/>
      <x:c r="T4" s="51"/>
      <x:c r="U4" s="51"/>
    </x:row>
    <x:row r="5" ht="15" hidden="0" customHeight="1">
      <x:c r="A5" s="51" t="n">
        <x:v>3</x:v>
      </x:c>
      <x:c r="B5" s="63" t="n">
        <x:v>5</x:v>
      </x:c>
      <x:c r="C5" s="63" t="n">
        <x:v>11</x:v>
      </x:c>
      <x:c r="D5" s="63" t="n">
        <x:f>B5-AVERAGE($B$3:$B$22)</x:f>
        <x:v>-7.5</x:v>
      </x:c>
      <x:c r="E5" s="63" t="n">
        <x:f>C5-AVERAGE($C$3:$C$22)</x:f>
        <x:v>-9.05</x:v>
      </x:c>
      <x:c r="F5" s="63" t="n">
        <x:f>D5*E5</x:f>
        <x:v>67.875</x:v>
      </x:c>
      <x:c r="G5" s="63" t="n">
        <x:f>RANK.AVG(B5,$B$3:$B$22,1)</x:f>
        <x:v>3</x:v>
      </x:c>
      <x:c r="H5" s="63" t="n">
        <x:f>RANK.AVG(C5,$C$3:$C$22,1)</x:f>
        <x:v>4</x:v>
      </x:c>
      <x:c r="I5" s="51"/>
      <x:c r="J5" s="52" t="str">
        <x:v>Mean Y</x:v>
      </x:c>
      <x:c r="K5" s="51" t="n">
        <x:f>AVERAGE(C3:C22)</x:f>
        <x:v>20.05</x:v>
      </x:c>
      <x:c r="L5" s="51"/>
      <x:c r="M5" s="51"/>
      <x:c r="N5" s="51"/>
      <x:c r="O5" s="51"/>
      <x:c r="P5" s="51"/>
      <x:c r="Q5" s="51"/>
      <x:c r="R5" s="51"/>
      <x:c r="S5" s="51"/>
      <x:c r="T5" s="51"/>
      <x:c r="U5" s="51"/>
    </x:row>
    <x:row r="6" ht="15" hidden="0" customHeight="1">
      <x:c r="A6" s="51" t="n">
        <x:v>4</x:v>
      </x:c>
      <x:c r="B6" s="63" t="n">
        <x:v>6</x:v>
      </x:c>
      <x:c r="C6" s="63" t="n">
        <x:v>10</x:v>
      </x:c>
      <x:c r="D6" s="63" t="n">
        <x:f>B6-AVERAGE($B$3:$B$22)</x:f>
        <x:v>-6.5</x:v>
      </x:c>
      <x:c r="E6" s="63" t="n">
        <x:f>C6-AVERAGE($C$3:$C$22)</x:f>
        <x:v>-10.05</x:v>
      </x:c>
      <x:c r="F6" s="63" t="n">
        <x:f>D6*E6</x:f>
        <x:v>65.325</x:v>
      </x:c>
      <x:c r="G6" s="63" t="n">
        <x:f>RANK.AVG(B6,$B$3:$B$22,1)</x:f>
        <x:v>4</x:v>
      </x:c>
      <x:c r="H6" s="63" t="n">
        <x:f>RANK.AVG(C6,$C$3:$C$22,1)</x:f>
        <x:v>3</x:v>
      </x:c>
      <x:c r="I6" s="51"/>
      <x:c r="J6" s="52" t="str">
        <x:v>Pearson r</x:v>
      </x:c>
      <x:c r="K6" s="51" t="n">
        <x:f>CORREL(B3:B22,C3:C22)</x:f>
        <x:v>0.9924514392757962</x:v>
      </x:c>
      <x:c r="L6" s="51"/>
      <x:c r="M6" s="51"/>
      <x:c r="N6" s="51"/>
      <x:c r="O6" s="51"/>
      <x:c r="P6" s="51"/>
      <x:c r="Q6" s="51"/>
      <x:c r="R6" s="51"/>
      <x:c r="S6" s="51"/>
      <x:c r="T6" s="51"/>
      <x:c r="U6" s="51"/>
    </x:row>
    <x:row r="7" ht="15" hidden="0" customHeight="1">
      <x:c r="A7" s="51" t="n">
        <x:v>5</x:v>
      </x:c>
      <x:c r="B7" s="63" t="n">
        <x:v>7</x:v>
      </x:c>
      <x:c r="C7" s="63" t="n">
        <x:v>13</x:v>
      </x:c>
      <x:c r="D7" s="63" t="n">
        <x:f>B7-AVERAGE($B$3:$B$22)</x:f>
        <x:v>-5.5</x:v>
      </x:c>
      <x:c r="E7" s="63" t="n">
        <x:f>C7-AVERAGE($C$3:$C$22)</x:f>
        <x:v>-7.050000000000001</x:v>
      </x:c>
      <x:c r="F7" s="63" t="n">
        <x:f>D7*E7</x:f>
        <x:v>38.775000000000006</x:v>
      </x:c>
      <x:c r="G7" s="63" t="n">
        <x:f>RANK.AVG(B7,$B$3:$B$22,1)</x:f>
        <x:v>5</x:v>
      </x:c>
      <x:c r="H7" s="63" t="n">
        <x:f>RANK.AVG(C7,$C$3:$C$22,1)</x:f>
        <x:v>5</x:v>
      </x:c>
      <x:c r="I7" s="51"/>
      <x:c r="J7" s="52" t="str">
        <x:v>Spearman rho</x:v>
      </x:c>
      <x:c r="K7" s="51" t="n">
        <x:f>CORREL(G3:G22,H3:H22)</x:f>
        <x:v>0.9939807178014944</x:v>
      </x:c>
      <x:c r="L7" s="51"/>
      <x:c r="M7" s="51"/>
      <x:c r="N7" s="51"/>
      <x:c r="O7" s="51"/>
      <x:c r="P7" s="51"/>
      <x:c r="Q7" s="51"/>
      <x:c r="R7" s="51"/>
      <x:c r="S7" s="51"/>
      <x:c r="T7" s="51"/>
      <x:c r="U7" s="51"/>
    </x:row>
    <x:row r="8" ht="15" hidden="0" customHeight="1">
      <x:c r="A8" s="51" t="n">
        <x:v>6</x:v>
      </x:c>
      <x:c r="B8" s="63" t="n">
        <x:v>8</x:v>
      </x:c>
      <x:c r="C8" s="63" t="n">
        <x:v>15</x:v>
      </x:c>
      <x:c r="D8" s="63" t="n">
        <x:f>B8-AVERAGE($B$3:$B$22)</x:f>
        <x:v>-4.5</x:v>
      </x:c>
      <x:c r="E8" s="63" t="n">
        <x:f>C8-AVERAGE($C$3:$C$22)</x:f>
        <x:v>-5.050000000000001</x:v>
      </x:c>
      <x:c r="F8" s="63" t="n">
        <x:f>D8*E8</x:f>
        <x:v>22.725</x:v>
      </x:c>
      <x:c r="G8" s="63" t="n">
        <x:f>RANK.AVG(B8,$B$3:$B$22,1)</x:f>
        <x:v>6</x:v>
      </x:c>
      <x:c r="H8" s="63" t="n">
        <x:f>RANK.AVG(C8,$C$3:$C$22,1)</x:f>
        <x:v>6</x:v>
      </x:c>
      <x:c r="I8" s="51"/>
      <x:c r="J8" s="52" t="str">
        <x:v>Sample covariance</x:v>
      </x:c>
      <x:c r="K8" s="51" t="n">
        <x:f>COVARIANCE.S(B3:B22,C3:C22)</x:f>
        <x:v>46.289473684210535</x:v>
      </x:c>
      <x:c r="L8" s="51"/>
      <x:c r="M8" s="51"/>
      <x:c r="N8" s="51"/>
      <x:c r="O8" s="51"/>
      <x:c r="P8" s="51"/>
      <x:c r="Q8" s="51"/>
      <x:c r="R8" s="51"/>
      <x:c r="S8" s="51"/>
      <x:c r="T8" s="51"/>
      <x:c r="U8" s="51"/>
    </x:row>
    <x:row r="9" ht="15" hidden="0" customHeight="1">
      <x:c r="A9" s="51" t="n">
        <x:v>7</x:v>
      </x:c>
      <x:c r="B9" s="63" t="n">
        <x:v>9</x:v>
      </x:c>
      <x:c r="C9" s="63" t="n">
        <x:v>16</x:v>
      </x:c>
      <x:c r="D9" s="63" t="n">
        <x:f>B9-AVERAGE($B$3:$B$22)</x:f>
        <x:v>-3.5</x:v>
      </x:c>
      <x:c r="E9" s="63" t="n">
        <x:f>C9-AVERAGE($C$3:$C$22)</x:f>
        <x:v>-4.050000000000001</x:v>
      </x:c>
      <x:c r="F9" s="63" t="n">
        <x:f>D9*E9</x:f>
        <x:v>14.175000000000002</x:v>
      </x:c>
      <x:c r="G9" s="63" t="n">
        <x:f>RANK.AVG(B9,$B$3:$B$22,1)</x:f>
        <x:v>7</x:v>
      </x:c>
      <x:c r="H9" s="63" t="n">
        <x:f>RANK.AVG(C9,$C$3:$C$22,1)</x:f>
        <x:v>7.5</x:v>
      </x:c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</x:row>
    <x:row r="10" ht="15" hidden="0" customHeight="1">
      <x:c r="A10" s="51" t="n">
        <x:v>8</x:v>
      </x:c>
      <x:c r="B10" s="63" t="n">
        <x:v>10</x:v>
      </x:c>
      <x:c r="C10" s="63" t="n">
        <x:v>16</x:v>
      </x:c>
      <x:c r="D10" s="63" t="n">
        <x:f>B10-AVERAGE($B$3:$B$22)</x:f>
        <x:v>-2.5</x:v>
      </x:c>
      <x:c r="E10" s="63" t="n">
        <x:f>C10-AVERAGE($C$3:$C$22)</x:f>
        <x:v>-4.050000000000001</x:v>
      </x:c>
      <x:c r="F10" s="63" t="n">
        <x:f>D10*E10</x:f>
        <x:v>10.125000000000002</x:v>
      </x:c>
      <x:c r="G10" s="63" t="n">
        <x:f>RANK.AVG(B10,$B$3:$B$22,1)</x:f>
        <x:v>8</x:v>
      </x:c>
      <x:c r="H10" s="63" t="n">
        <x:f>RANK.AVG(C10,$C$3:$C$22,1)</x:f>
        <x:v>7.5</x:v>
      </x:c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</x:row>
    <x:row r="11" ht="15" hidden="0" customHeight="1">
      <x:c r="A11" s="51" t="n">
        <x:v>9</x:v>
      </x:c>
      <x:c r="B11" s="63" t="n">
        <x:v>11</x:v>
      </x:c>
      <x:c r="C11" s="63" t="n">
        <x:v>18</x:v>
      </x:c>
      <x:c r="D11" s="63" t="n">
        <x:f>B11-AVERAGE($B$3:$B$22)</x:f>
        <x:v>-1.5</x:v>
      </x:c>
      <x:c r="E11" s="63" t="n">
        <x:f>C11-AVERAGE($C$3:$C$22)</x:f>
        <x:v>-2.0500000000000007</x:v>
      </x:c>
      <x:c r="F11" s="63" t="n">
        <x:f>D11*E11</x:f>
        <x:v>3.075000000000001</x:v>
      </x:c>
      <x:c r="G11" s="63" t="n">
        <x:f>RANK.AVG(B11,$B$3:$B$22,1)</x:f>
        <x:v>9</x:v>
      </x:c>
      <x:c r="H11" s="63" t="n">
        <x:f>RANK.AVG(C11,$C$3:$C$22,1)</x:f>
        <x:v>9</x:v>
      </x:c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</x:row>
    <x:row r="12" ht="15" hidden="0" customHeight="1">
      <x:c r="A12" s="51" t="n">
        <x:v>10</x:v>
      </x:c>
      <x:c r="B12" s="63" t="n">
        <x:v>12</x:v>
      </x:c>
      <x:c r="C12" s="63" t="n">
        <x:v>20</x:v>
      </x:c>
      <x:c r="D12" s="63" t="n">
        <x:f>B12-AVERAGE($B$3:$B$22)</x:f>
        <x:v>-0.5</x:v>
      </x:c>
      <x:c r="E12" s="63" t="n">
        <x:f>C12-AVERAGE($C$3:$C$22)</x:f>
        <x:v>-0.05000000000000071</x:v>
      </x:c>
      <x:c r="F12" s="63" t="n">
        <x:f>D12*E12</x:f>
        <x:v>0.025000000000000355</x:v>
      </x:c>
      <x:c r="G12" s="63" t="n">
        <x:f>RANK.AVG(B12,$B$3:$B$22,1)</x:f>
        <x:v>10</x:v>
      </x:c>
      <x:c r="H12" s="63" t="n">
        <x:f>RANK.AVG(C12,$C$3:$C$22,1)</x:f>
        <x:v>10.5</x:v>
      </x:c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</x:row>
    <x:row r="13" ht="15" hidden="0" customHeight="1">
      <x:c r="A13" s="51" t="n">
        <x:v>11</x:v>
      </x:c>
      <x:c r="B13" s="63" t="n">
        <x:v>13</x:v>
      </x:c>
      <x:c r="C13" s="63" t="n">
        <x:v>21</x:v>
      </x:c>
      <x:c r="D13" s="63" t="n">
        <x:f>B13-AVERAGE($B$3:$B$22)</x:f>
        <x:v>0.5</x:v>
      </x:c>
      <x:c r="E13" s="63" t="n">
        <x:f>C13-AVERAGE($C$3:$C$22)</x:f>
        <x:v>0.9499999999999993</x:v>
      </x:c>
      <x:c r="F13" s="63" t="n">
        <x:f>D13*E13</x:f>
        <x:v>0.47499999999999964</x:v>
      </x:c>
      <x:c r="G13" s="63" t="n">
        <x:f>RANK.AVG(B13,$B$3:$B$22,1)</x:f>
        <x:v>11</x:v>
      </x:c>
      <x:c r="H13" s="63" t="n">
        <x:f>RANK.AVG(C13,$C$3:$C$22,1)</x:f>
        <x:v>12</x:v>
      </x:c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</x:row>
    <x:row r="14" ht="15" hidden="0" customHeight="1">
      <x:c r="A14" s="51" t="n">
        <x:v>12</x:v>
      </x:c>
      <x:c r="B14" s="63" t="n">
        <x:v>14</x:v>
      </x:c>
      <x:c r="C14" s="63" t="n">
        <x:v>20</x:v>
      </x:c>
      <x:c r="D14" s="63" t="n">
        <x:f>B14-AVERAGE($B$3:$B$22)</x:f>
        <x:v>1.5</x:v>
      </x:c>
      <x:c r="E14" s="63" t="n">
        <x:f>C14-AVERAGE($C$3:$C$22)</x:f>
        <x:v>-0.05000000000000071</x:v>
      </x:c>
      <x:c r="F14" s="63" t="n">
        <x:f>D14*E14</x:f>
        <x:v>-0.07500000000000107</x:v>
      </x:c>
      <x:c r="G14" s="63" t="n">
        <x:f>RANK.AVG(B14,$B$3:$B$22,1)</x:f>
        <x:v>12</x:v>
      </x:c>
      <x:c r="H14" s="63" t="n">
        <x:f>RANK.AVG(C14,$C$3:$C$22,1)</x:f>
        <x:v>10.5</x:v>
      </x:c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</x:row>
    <x:row r="15" ht="15" hidden="0" customHeight="1">
      <x:c r="A15" s="51" t="n">
        <x:v>13</x:v>
      </x:c>
      <x:c r="B15" s="63" t="n">
        <x:v>15</x:v>
      </x:c>
      <x:c r="C15" s="63" t="n">
        <x:v>23</x:v>
      </x:c>
      <x:c r="D15" s="63" t="n">
        <x:f>B15-AVERAGE($B$3:$B$22)</x:f>
        <x:v>2.5</x:v>
      </x:c>
      <x:c r="E15" s="63" t="n">
        <x:f>C15-AVERAGE($C$3:$C$22)</x:f>
        <x:v>2.9499999999999993</x:v>
      </x:c>
      <x:c r="F15" s="63" t="n">
        <x:f>D15*E15</x:f>
        <x:v>7.374999999999998</x:v>
      </x:c>
      <x:c r="G15" s="63" t="n">
        <x:f>RANK.AVG(B15,$B$3:$B$22,1)</x:f>
        <x:v>13</x:v>
      </x:c>
      <x:c r="H15" s="63" t="n">
        <x:f>RANK.AVG(C15,$C$3:$C$22,1)</x:f>
        <x:v>13</x:v>
      </x:c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</x:row>
    <x:row r="16" ht="15" hidden="0" customHeight="1">
      <x:c r="A16" s="51" t="n">
        <x:v>14</x:v>
      </x:c>
      <x:c r="B16" s="63" t="n">
        <x:v>16</x:v>
      </x:c>
      <x:c r="C16" s="63" t="n">
        <x:v>25</x:v>
      </x:c>
      <x:c r="D16" s="63" t="n">
        <x:f>B16-AVERAGE($B$3:$B$22)</x:f>
        <x:v>3.5</x:v>
      </x:c>
      <x:c r="E16" s="63" t="n">
        <x:f>C16-AVERAGE($C$3:$C$22)</x:f>
        <x:v>4.949999999999999</x:v>
      </x:c>
      <x:c r="F16" s="63" t="n">
        <x:f>D16*E16</x:f>
        <x:v>17.324999999999996</x:v>
      </x:c>
      <x:c r="G16" s="63" t="n">
        <x:f>RANK.AVG(B16,$B$3:$B$22,1)</x:f>
        <x:v>14</x:v>
      </x:c>
      <x:c r="H16" s="63" t="n">
        <x:f>RANK.AVG(C16,$C$3:$C$22,1)</x:f>
        <x:v>15</x:v>
      </x:c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</x:row>
    <x:row r="17" ht="15" hidden="0" customHeight="1">
      <x:c r="A17" s="51" t="n">
        <x:v>15</x:v>
      </x:c>
      <x:c r="B17" s="63" t="n">
        <x:v>17</x:v>
      </x:c>
      <x:c r="C17" s="63" t="n">
        <x:v>24</x:v>
      </x:c>
      <x:c r="D17" s="63" t="n">
        <x:f>B17-AVERAGE($B$3:$B$22)</x:f>
        <x:v>4.5</x:v>
      </x:c>
      <x:c r="E17" s="63" t="n">
        <x:f>C17-AVERAGE($C$3:$C$22)</x:f>
        <x:v>3.9499999999999993</x:v>
      </x:c>
      <x:c r="F17" s="63" t="n">
        <x:f>D17*E17</x:f>
        <x:v>17.775</x:v>
      </x:c>
      <x:c r="G17" s="63" t="n">
        <x:f>RANK.AVG(B17,$B$3:$B$22,1)</x:f>
        <x:v>15</x:v>
      </x:c>
      <x:c r="H17" s="63" t="n">
        <x:f>RANK.AVG(C17,$C$3:$C$22,1)</x:f>
        <x:v>14</x:v>
      </x:c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</x:row>
    <x:row r="18" ht="15" hidden="0" customHeight="1">
      <x:c r="A18" s="51" t="n">
        <x:v>16</x:v>
      </x:c>
      <x:c r="B18" s="63" t="n">
        <x:v>18</x:v>
      </x:c>
      <x:c r="C18" s="63" t="n">
        <x:v>27</x:v>
      </x:c>
      <x:c r="D18" s="63" t="n">
        <x:f>B18-AVERAGE($B$3:$B$22)</x:f>
        <x:v>5.5</x:v>
      </x:c>
      <x:c r="E18" s="63" t="n">
        <x:f>C18-AVERAGE($C$3:$C$22)</x:f>
        <x:v>6.949999999999999</x:v>
      </x:c>
      <x:c r="F18" s="63" t="n">
        <x:f>D18*E18</x:f>
        <x:v>38.224999999999994</x:v>
      </x:c>
      <x:c r="G18" s="63" t="n">
        <x:f>RANK.AVG(B18,$B$3:$B$22,1)</x:f>
        <x:v>16</x:v>
      </x:c>
      <x:c r="H18" s="63" t="n">
        <x:f>RANK.AVG(C18,$C$3:$C$22,1)</x:f>
        <x:v>16</x:v>
      </x:c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</x:row>
    <x:row r="19" ht="15" hidden="0" customHeight="1">
      <x:c r="A19" s="51" t="n">
        <x:v>17</x:v>
      </x:c>
      <x:c r="B19" s="63" t="n">
        <x:v>19</x:v>
      </x:c>
      <x:c r="C19" s="63" t="n">
        <x:v>28</x:v>
      </x:c>
      <x:c r="D19" s="63" t="n">
        <x:f>B19-AVERAGE($B$3:$B$22)</x:f>
        <x:v>6.5</x:v>
      </x:c>
      <x:c r="E19" s="63" t="n">
        <x:f>C19-AVERAGE($C$3:$C$22)</x:f>
        <x:v>7.949999999999999</x:v>
      </x:c>
      <x:c r="F19" s="63" t="n">
        <x:f>D19*E19</x:f>
        <x:v>51.675</x:v>
      </x:c>
      <x:c r="G19" s="63" t="n">
        <x:f>RANK.AVG(B19,$B$3:$B$22,1)</x:f>
        <x:v>17</x:v>
      </x:c>
      <x:c r="H19" s="63" t="n">
        <x:f>RANK.AVG(C19,$C$3:$C$22,1)</x:f>
        <x:v>17</x:v>
      </x:c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</x:row>
    <x:row r="20" ht="15" hidden="0" customHeight="1">
      <x:c r="A20" s="51" t="n">
        <x:v>18</x:v>
      </x:c>
      <x:c r="B20" s="63" t="n">
        <x:v>20</x:v>
      </x:c>
      <x:c r="C20" s="63" t="n">
        <x:v>31</x:v>
      </x:c>
      <x:c r="D20" s="63" t="n">
        <x:f>B20-AVERAGE($B$3:$B$22)</x:f>
        <x:v>7.5</x:v>
      </x:c>
      <x:c r="E20" s="63" t="n">
        <x:f>C20-AVERAGE($C$3:$C$22)</x:f>
        <x:v>10.95</x:v>
      </x:c>
      <x:c r="F20" s="63" t="n">
        <x:f>D20*E20</x:f>
        <x:v>82.125</x:v>
      </x:c>
      <x:c r="G20" s="63" t="n">
        <x:f>RANK.AVG(B20,$B$3:$B$22,1)</x:f>
        <x:v>18</x:v>
      </x:c>
      <x:c r="H20" s="63" t="n">
        <x:f>RANK.AVG(C20,$C$3:$C$22,1)</x:f>
        <x:v>18</x:v>
      </x:c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</x:row>
    <x:row r="21" ht="15" hidden="0" customHeight="1">
      <x:c r="A21" s="51" t="n">
        <x:v>19</x:v>
      </x:c>
      <x:c r="B21" s="63" t="n">
        <x:v>21</x:v>
      </x:c>
      <x:c r="C21" s="63" t="n">
        <x:v>32</x:v>
      </x:c>
      <x:c r="D21" s="63" t="n">
        <x:f>B21-AVERAGE($B$3:$B$22)</x:f>
        <x:v>8.5</x:v>
      </x:c>
      <x:c r="E21" s="63" t="n">
        <x:f>C21-AVERAGE($C$3:$C$22)</x:f>
        <x:v>11.95</x:v>
      </x:c>
      <x:c r="F21" s="63" t="n">
        <x:f>D21*E21</x:f>
        <x:v>101.57499999999999</x:v>
      </x:c>
      <x:c r="G21" s="63" t="n">
        <x:f>RANK.AVG(B21,$B$3:$B$22,1)</x:f>
        <x:v>19</x:v>
      </x:c>
      <x:c r="H21" s="63" t="n">
        <x:f>RANK.AVG(C21,$C$3:$C$22,1)</x:f>
        <x:v>19</x:v>
      </x:c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</x:row>
    <x:row r="22" ht="15" hidden="0" customHeight="1">
      <x:c r="A22" s="51" t="n">
        <x:v>20</x:v>
      </x:c>
      <x:c r="B22" s="63" t="n">
        <x:v>22</x:v>
      </x:c>
      <x:c r="C22" s="63" t="n">
        <x:v>34</x:v>
      </x:c>
      <x:c r="D22" s="63" t="n">
        <x:f>B22-AVERAGE($B$3:$B$22)</x:f>
        <x:v>9.5</x:v>
      </x:c>
      <x:c r="E22" s="63" t="n">
        <x:f>C22-AVERAGE($C$3:$C$22)</x:f>
        <x:v>13.95</x:v>
      </x:c>
      <x:c r="F22" s="63" t="n">
        <x:f>D22*E22</x:f>
        <x:v>132.525</x:v>
      </x:c>
      <x:c r="G22" s="63" t="n">
        <x:f>RANK.AVG(B22,$B$3:$B$22,1)</x:f>
        <x:v>20</x:v>
      </x:c>
      <x:c r="H22" s="63" t="n">
        <x:f>RANK.AVG(C22,$C$3:$C$22,1)</x:f>
        <x:v>20</x:v>
      </x:c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a0474549fc6c4c06"/>
  <x:tableParts count="1">
    <x:tablePart xmlns:r="http://schemas.openxmlformats.org/officeDocument/2006/relationships" r:id="Rd916dd4e3a1c4b0b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Distance Matrix X: |xi - xj|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ABS(Data_Input!$B3-INDEX(Data_Input!$B$3:$B$22,COLUMN(A1)))</x:f>
        <x:v>0</x:v>
      </x:c>
      <x:c r="C3" s="63" t="n">
        <x:f>ABS(Data_Input!$B3-INDEX(Data_Input!$B$3:$B$22,COLUMN(B1)))</x:f>
        <x:v>1</x:v>
      </x:c>
      <x:c r="D3" s="63" t="n">
        <x:f>ABS(Data_Input!$B3-INDEX(Data_Input!$B$3:$B$22,COLUMN(C1)))</x:f>
        <x:v>2</x:v>
      </x:c>
      <x:c r="E3" s="63" t="n">
        <x:f>ABS(Data_Input!$B3-INDEX(Data_Input!$B$3:$B$22,COLUMN(D1)))</x:f>
        <x:v>3</x:v>
      </x:c>
      <x:c r="F3" s="63" t="n">
        <x:f>ABS(Data_Input!$B3-INDEX(Data_Input!$B$3:$B$22,COLUMN(E1)))</x:f>
        <x:v>4</x:v>
      </x:c>
      <x:c r="G3" s="63" t="n">
        <x:f>ABS(Data_Input!$B3-INDEX(Data_Input!$B$3:$B$22,COLUMN(F1)))</x:f>
        <x:v>5</x:v>
      </x:c>
      <x:c r="H3" s="63" t="n">
        <x:f>ABS(Data_Input!$B3-INDEX(Data_Input!$B$3:$B$22,COLUMN(G1)))</x:f>
        <x:v>6</x:v>
      </x:c>
      <x:c r="I3" s="63" t="n">
        <x:f>ABS(Data_Input!$B3-INDEX(Data_Input!$B$3:$B$22,COLUMN(H1)))</x:f>
        <x:v>7</x:v>
      </x:c>
      <x:c r="J3" s="63" t="n">
        <x:f>ABS(Data_Input!$B3-INDEX(Data_Input!$B$3:$B$22,COLUMN(I1)))</x:f>
        <x:v>8</x:v>
      </x:c>
      <x:c r="K3" s="63" t="n">
        <x:f>ABS(Data_Input!$B3-INDEX(Data_Input!$B$3:$B$22,COLUMN(J1)))</x:f>
        <x:v>9</x:v>
      </x:c>
      <x:c r="L3" s="63" t="n">
        <x:f>ABS(Data_Input!$B3-INDEX(Data_Input!$B$3:$B$22,COLUMN(K1)))</x:f>
        <x:v>10</x:v>
      </x:c>
      <x:c r="M3" s="63" t="n">
        <x:f>ABS(Data_Input!$B3-INDEX(Data_Input!$B$3:$B$22,COLUMN(L1)))</x:f>
        <x:v>11</x:v>
      </x:c>
      <x:c r="N3" s="63" t="n">
        <x:f>ABS(Data_Input!$B3-INDEX(Data_Input!$B$3:$B$22,COLUMN(M1)))</x:f>
        <x:v>12</x:v>
      </x:c>
      <x:c r="O3" s="63" t="n">
        <x:f>ABS(Data_Input!$B3-INDEX(Data_Input!$B$3:$B$22,COLUMN(N1)))</x:f>
        <x:v>13</x:v>
      </x:c>
      <x:c r="P3" s="63" t="n">
        <x:f>ABS(Data_Input!$B3-INDEX(Data_Input!$B$3:$B$22,COLUMN(O1)))</x:f>
        <x:v>14</x:v>
      </x:c>
      <x:c r="Q3" s="63" t="n">
        <x:f>ABS(Data_Input!$B3-INDEX(Data_Input!$B$3:$B$22,COLUMN(P1)))</x:f>
        <x:v>15</x:v>
      </x:c>
      <x:c r="R3" s="63" t="n">
        <x:f>ABS(Data_Input!$B3-INDEX(Data_Input!$B$3:$B$22,COLUMN(Q1)))</x:f>
        <x:v>16</x:v>
      </x:c>
      <x:c r="S3" s="63" t="n">
        <x:f>ABS(Data_Input!$B3-INDEX(Data_Input!$B$3:$B$22,COLUMN(R1)))</x:f>
        <x:v>17</x:v>
      </x:c>
      <x:c r="T3" s="63" t="n">
        <x:f>ABS(Data_Input!$B3-INDEX(Data_Input!$B$3:$B$22,COLUMN(S1)))</x:f>
        <x:v>18</x:v>
      </x:c>
      <x:c r="U3" s="63" t="n">
        <x:f>ABS(Data_Input!$B3-INDEX(Data_Input!$B$3:$B$22,COLUMN(T1)))</x:f>
        <x:v>19</x:v>
      </x:c>
    </x:row>
    <x:row r="4" ht="15" hidden="0" customHeight="1">
      <x:c r="A4" s="62" t="n">
        <x:v>2</x:v>
      </x:c>
      <x:c r="B4" s="63" t="n">
        <x:f>ABS(Data_Input!$B4-INDEX(Data_Input!$B$3:$B$22,COLUMN(A1)))</x:f>
        <x:v>1</x:v>
      </x:c>
      <x:c r="C4" s="63" t="n">
        <x:f>ABS(Data_Input!$B4-INDEX(Data_Input!$B$3:$B$22,COLUMN(B1)))</x:f>
        <x:v>0</x:v>
      </x:c>
      <x:c r="D4" s="63" t="n">
        <x:f>ABS(Data_Input!$B4-INDEX(Data_Input!$B$3:$B$22,COLUMN(C1)))</x:f>
        <x:v>1</x:v>
      </x:c>
      <x:c r="E4" s="63" t="n">
        <x:f>ABS(Data_Input!$B4-INDEX(Data_Input!$B$3:$B$22,COLUMN(D1)))</x:f>
        <x:v>2</x:v>
      </x:c>
      <x:c r="F4" s="63" t="n">
        <x:f>ABS(Data_Input!$B4-INDEX(Data_Input!$B$3:$B$22,COLUMN(E1)))</x:f>
        <x:v>3</x:v>
      </x:c>
      <x:c r="G4" s="63" t="n">
        <x:f>ABS(Data_Input!$B4-INDEX(Data_Input!$B$3:$B$22,COLUMN(F1)))</x:f>
        <x:v>4</x:v>
      </x:c>
      <x:c r="H4" s="63" t="n">
        <x:f>ABS(Data_Input!$B4-INDEX(Data_Input!$B$3:$B$22,COLUMN(G1)))</x:f>
        <x:v>5</x:v>
      </x:c>
      <x:c r="I4" s="63" t="n">
        <x:f>ABS(Data_Input!$B4-INDEX(Data_Input!$B$3:$B$22,COLUMN(H1)))</x:f>
        <x:v>6</x:v>
      </x:c>
      <x:c r="J4" s="63" t="n">
        <x:f>ABS(Data_Input!$B4-INDEX(Data_Input!$B$3:$B$22,COLUMN(I1)))</x:f>
        <x:v>7</x:v>
      </x:c>
      <x:c r="K4" s="63" t="n">
        <x:f>ABS(Data_Input!$B4-INDEX(Data_Input!$B$3:$B$22,COLUMN(J1)))</x:f>
        <x:v>8</x:v>
      </x:c>
      <x:c r="L4" s="63" t="n">
        <x:f>ABS(Data_Input!$B4-INDEX(Data_Input!$B$3:$B$22,COLUMN(K1)))</x:f>
        <x:v>9</x:v>
      </x:c>
      <x:c r="M4" s="63" t="n">
        <x:f>ABS(Data_Input!$B4-INDEX(Data_Input!$B$3:$B$22,COLUMN(L1)))</x:f>
        <x:v>10</x:v>
      </x:c>
      <x:c r="N4" s="63" t="n">
        <x:f>ABS(Data_Input!$B4-INDEX(Data_Input!$B$3:$B$22,COLUMN(M1)))</x:f>
        <x:v>11</x:v>
      </x:c>
      <x:c r="O4" s="63" t="n">
        <x:f>ABS(Data_Input!$B4-INDEX(Data_Input!$B$3:$B$22,COLUMN(N1)))</x:f>
        <x:v>12</x:v>
      </x:c>
      <x:c r="P4" s="63" t="n">
        <x:f>ABS(Data_Input!$B4-INDEX(Data_Input!$B$3:$B$22,COLUMN(O1)))</x:f>
        <x:v>13</x:v>
      </x:c>
      <x:c r="Q4" s="63" t="n">
        <x:f>ABS(Data_Input!$B4-INDEX(Data_Input!$B$3:$B$22,COLUMN(P1)))</x:f>
        <x:v>14</x:v>
      </x:c>
      <x:c r="R4" s="63" t="n">
        <x:f>ABS(Data_Input!$B4-INDEX(Data_Input!$B$3:$B$22,COLUMN(Q1)))</x:f>
        <x:v>15</x:v>
      </x:c>
      <x:c r="S4" s="63" t="n">
        <x:f>ABS(Data_Input!$B4-INDEX(Data_Input!$B$3:$B$22,COLUMN(R1)))</x:f>
        <x:v>16</x:v>
      </x:c>
      <x:c r="T4" s="63" t="n">
        <x:f>ABS(Data_Input!$B4-INDEX(Data_Input!$B$3:$B$22,COLUMN(S1)))</x:f>
        <x:v>17</x:v>
      </x:c>
      <x:c r="U4" s="63" t="n">
        <x:f>ABS(Data_Input!$B4-INDEX(Data_Input!$B$3:$B$22,COLUMN(T1)))</x:f>
        <x:v>18</x:v>
      </x:c>
    </x:row>
    <x:row r="5" ht="15" hidden="0" customHeight="1">
      <x:c r="A5" s="62" t="n">
        <x:v>3</x:v>
      </x:c>
      <x:c r="B5" s="63" t="n">
        <x:f>ABS(Data_Input!$B5-INDEX(Data_Input!$B$3:$B$22,COLUMN(A1)))</x:f>
        <x:v>2</x:v>
      </x:c>
      <x:c r="C5" s="63" t="n">
        <x:f>ABS(Data_Input!$B5-INDEX(Data_Input!$B$3:$B$22,COLUMN(B1)))</x:f>
        <x:v>1</x:v>
      </x:c>
      <x:c r="D5" s="63" t="n">
        <x:f>ABS(Data_Input!$B5-INDEX(Data_Input!$B$3:$B$22,COLUMN(C1)))</x:f>
        <x:v>0</x:v>
      </x:c>
      <x:c r="E5" s="63" t="n">
        <x:f>ABS(Data_Input!$B5-INDEX(Data_Input!$B$3:$B$22,COLUMN(D1)))</x:f>
        <x:v>1</x:v>
      </x:c>
      <x:c r="F5" s="63" t="n">
        <x:f>ABS(Data_Input!$B5-INDEX(Data_Input!$B$3:$B$22,COLUMN(E1)))</x:f>
        <x:v>2</x:v>
      </x:c>
      <x:c r="G5" s="63" t="n">
        <x:f>ABS(Data_Input!$B5-INDEX(Data_Input!$B$3:$B$22,COLUMN(F1)))</x:f>
        <x:v>3</x:v>
      </x:c>
      <x:c r="H5" s="63" t="n">
        <x:f>ABS(Data_Input!$B5-INDEX(Data_Input!$B$3:$B$22,COLUMN(G1)))</x:f>
        <x:v>4</x:v>
      </x:c>
      <x:c r="I5" s="63" t="n">
        <x:f>ABS(Data_Input!$B5-INDEX(Data_Input!$B$3:$B$22,COLUMN(H1)))</x:f>
        <x:v>5</x:v>
      </x:c>
      <x:c r="J5" s="63" t="n">
        <x:f>ABS(Data_Input!$B5-INDEX(Data_Input!$B$3:$B$22,COLUMN(I1)))</x:f>
        <x:v>6</x:v>
      </x:c>
      <x:c r="K5" s="63" t="n">
        <x:f>ABS(Data_Input!$B5-INDEX(Data_Input!$B$3:$B$22,COLUMN(J1)))</x:f>
        <x:v>7</x:v>
      </x:c>
      <x:c r="L5" s="63" t="n">
        <x:f>ABS(Data_Input!$B5-INDEX(Data_Input!$B$3:$B$22,COLUMN(K1)))</x:f>
        <x:v>8</x:v>
      </x:c>
      <x:c r="M5" s="63" t="n">
        <x:f>ABS(Data_Input!$B5-INDEX(Data_Input!$B$3:$B$22,COLUMN(L1)))</x:f>
        <x:v>9</x:v>
      </x:c>
      <x:c r="N5" s="63" t="n">
        <x:f>ABS(Data_Input!$B5-INDEX(Data_Input!$B$3:$B$22,COLUMN(M1)))</x:f>
        <x:v>10</x:v>
      </x:c>
      <x:c r="O5" s="63" t="n">
        <x:f>ABS(Data_Input!$B5-INDEX(Data_Input!$B$3:$B$22,COLUMN(N1)))</x:f>
        <x:v>11</x:v>
      </x:c>
      <x:c r="P5" s="63" t="n">
        <x:f>ABS(Data_Input!$B5-INDEX(Data_Input!$B$3:$B$22,COLUMN(O1)))</x:f>
        <x:v>12</x:v>
      </x:c>
      <x:c r="Q5" s="63" t="n">
        <x:f>ABS(Data_Input!$B5-INDEX(Data_Input!$B$3:$B$22,COLUMN(P1)))</x:f>
        <x:v>13</x:v>
      </x:c>
      <x:c r="R5" s="63" t="n">
        <x:f>ABS(Data_Input!$B5-INDEX(Data_Input!$B$3:$B$22,COLUMN(Q1)))</x:f>
        <x:v>14</x:v>
      </x:c>
      <x:c r="S5" s="63" t="n">
        <x:f>ABS(Data_Input!$B5-INDEX(Data_Input!$B$3:$B$22,COLUMN(R1)))</x:f>
        <x:v>15</x:v>
      </x:c>
      <x:c r="T5" s="63" t="n">
        <x:f>ABS(Data_Input!$B5-INDEX(Data_Input!$B$3:$B$22,COLUMN(S1)))</x:f>
        <x:v>16</x:v>
      </x:c>
      <x:c r="U5" s="63" t="n">
        <x:f>ABS(Data_Input!$B5-INDEX(Data_Input!$B$3:$B$22,COLUMN(T1)))</x:f>
        <x:v>17</x:v>
      </x:c>
    </x:row>
    <x:row r="6" ht="15" hidden="0" customHeight="1">
      <x:c r="A6" s="62" t="n">
        <x:v>4</x:v>
      </x:c>
      <x:c r="B6" s="63" t="n">
        <x:f>ABS(Data_Input!$B6-INDEX(Data_Input!$B$3:$B$22,COLUMN(A1)))</x:f>
        <x:v>3</x:v>
      </x:c>
      <x:c r="C6" s="63" t="n">
        <x:f>ABS(Data_Input!$B6-INDEX(Data_Input!$B$3:$B$22,COLUMN(B1)))</x:f>
        <x:v>2</x:v>
      </x:c>
      <x:c r="D6" s="63" t="n">
        <x:f>ABS(Data_Input!$B6-INDEX(Data_Input!$B$3:$B$22,COLUMN(C1)))</x:f>
        <x:v>1</x:v>
      </x:c>
      <x:c r="E6" s="63" t="n">
        <x:f>ABS(Data_Input!$B6-INDEX(Data_Input!$B$3:$B$22,COLUMN(D1)))</x:f>
        <x:v>0</x:v>
      </x:c>
      <x:c r="F6" s="63" t="n">
        <x:f>ABS(Data_Input!$B6-INDEX(Data_Input!$B$3:$B$22,COLUMN(E1)))</x:f>
        <x:v>1</x:v>
      </x:c>
      <x:c r="G6" s="63" t="n">
        <x:f>ABS(Data_Input!$B6-INDEX(Data_Input!$B$3:$B$22,COLUMN(F1)))</x:f>
        <x:v>2</x:v>
      </x:c>
      <x:c r="H6" s="63" t="n">
        <x:f>ABS(Data_Input!$B6-INDEX(Data_Input!$B$3:$B$22,COLUMN(G1)))</x:f>
        <x:v>3</x:v>
      </x:c>
      <x:c r="I6" s="63" t="n">
        <x:f>ABS(Data_Input!$B6-INDEX(Data_Input!$B$3:$B$22,COLUMN(H1)))</x:f>
        <x:v>4</x:v>
      </x:c>
      <x:c r="J6" s="63" t="n">
        <x:f>ABS(Data_Input!$B6-INDEX(Data_Input!$B$3:$B$22,COLUMN(I1)))</x:f>
        <x:v>5</x:v>
      </x:c>
      <x:c r="K6" s="63" t="n">
        <x:f>ABS(Data_Input!$B6-INDEX(Data_Input!$B$3:$B$22,COLUMN(J1)))</x:f>
        <x:v>6</x:v>
      </x:c>
      <x:c r="L6" s="63" t="n">
        <x:f>ABS(Data_Input!$B6-INDEX(Data_Input!$B$3:$B$22,COLUMN(K1)))</x:f>
        <x:v>7</x:v>
      </x:c>
      <x:c r="M6" s="63" t="n">
        <x:f>ABS(Data_Input!$B6-INDEX(Data_Input!$B$3:$B$22,COLUMN(L1)))</x:f>
        <x:v>8</x:v>
      </x:c>
      <x:c r="N6" s="63" t="n">
        <x:f>ABS(Data_Input!$B6-INDEX(Data_Input!$B$3:$B$22,COLUMN(M1)))</x:f>
        <x:v>9</x:v>
      </x:c>
      <x:c r="O6" s="63" t="n">
        <x:f>ABS(Data_Input!$B6-INDEX(Data_Input!$B$3:$B$22,COLUMN(N1)))</x:f>
        <x:v>10</x:v>
      </x:c>
      <x:c r="P6" s="63" t="n">
        <x:f>ABS(Data_Input!$B6-INDEX(Data_Input!$B$3:$B$22,COLUMN(O1)))</x:f>
        <x:v>11</x:v>
      </x:c>
      <x:c r="Q6" s="63" t="n">
        <x:f>ABS(Data_Input!$B6-INDEX(Data_Input!$B$3:$B$22,COLUMN(P1)))</x:f>
        <x:v>12</x:v>
      </x:c>
      <x:c r="R6" s="63" t="n">
        <x:f>ABS(Data_Input!$B6-INDEX(Data_Input!$B$3:$B$22,COLUMN(Q1)))</x:f>
        <x:v>13</x:v>
      </x:c>
      <x:c r="S6" s="63" t="n">
        <x:f>ABS(Data_Input!$B6-INDEX(Data_Input!$B$3:$B$22,COLUMN(R1)))</x:f>
        <x:v>14</x:v>
      </x:c>
      <x:c r="T6" s="63" t="n">
        <x:f>ABS(Data_Input!$B6-INDEX(Data_Input!$B$3:$B$22,COLUMN(S1)))</x:f>
        <x:v>15</x:v>
      </x:c>
      <x:c r="U6" s="63" t="n">
        <x:f>ABS(Data_Input!$B6-INDEX(Data_Input!$B$3:$B$22,COLUMN(T1)))</x:f>
        <x:v>16</x:v>
      </x:c>
    </x:row>
    <x:row r="7" ht="15" hidden="0" customHeight="1">
      <x:c r="A7" s="62" t="n">
        <x:v>5</x:v>
      </x:c>
      <x:c r="B7" s="63" t="n">
        <x:f>ABS(Data_Input!$B7-INDEX(Data_Input!$B$3:$B$22,COLUMN(A1)))</x:f>
        <x:v>4</x:v>
      </x:c>
      <x:c r="C7" s="63" t="n">
        <x:f>ABS(Data_Input!$B7-INDEX(Data_Input!$B$3:$B$22,COLUMN(B1)))</x:f>
        <x:v>3</x:v>
      </x:c>
      <x:c r="D7" s="63" t="n">
        <x:f>ABS(Data_Input!$B7-INDEX(Data_Input!$B$3:$B$22,COLUMN(C1)))</x:f>
        <x:v>2</x:v>
      </x:c>
      <x:c r="E7" s="63" t="n">
        <x:f>ABS(Data_Input!$B7-INDEX(Data_Input!$B$3:$B$22,COLUMN(D1)))</x:f>
        <x:v>1</x:v>
      </x:c>
      <x:c r="F7" s="63" t="n">
        <x:f>ABS(Data_Input!$B7-INDEX(Data_Input!$B$3:$B$22,COLUMN(E1)))</x:f>
        <x:v>0</x:v>
      </x:c>
      <x:c r="G7" s="63" t="n">
        <x:f>ABS(Data_Input!$B7-INDEX(Data_Input!$B$3:$B$22,COLUMN(F1)))</x:f>
        <x:v>1</x:v>
      </x:c>
      <x:c r="H7" s="63" t="n">
        <x:f>ABS(Data_Input!$B7-INDEX(Data_Input!$B$3:$B$22,COLUMN(G1)))</x:f>
        <x:v>2</x:v>
      </x:c>
      <x:c r="I7" s="63" t="n">
        <x:f>ABS(Data_Input!$B7-INDEX(Data_Input!$B$3:$B$22,COLUMN(H1)))</x:f>
        <x:v>3</x:v>
      </x:c>
      <x:c r="J7" s="63" t="n">
        <x:f>ABS(Data_Input!$B7-INDEX(Data_Input!$B$3:$B$22,COLUMN(I1)))</x:f>
        <x:v>4</x:v>
      </x:c>
      <x:c r="K7" s="63" t="n">
        <x:f>ABS(Data_Input!$B7-INDEX(Data_Input!$B$3:$B$22,COLUMN(J1)))</x:f>
        <x:v>5</x:v>
      </x:c>
      <x:c r="L7" s="63" t="n">
        <x:f>ABS(Data_Input!$B7-INDEX(Data_Input!$B$3:$B$22,COLUMN(K1)))</x:f>
        <x:v>6</x:v>
      </x:c>
      <x:c r="M7" s="63" t="n">
        <x:f>ABS(Data_Input!$B7-INDEX(Data_Input!$B$3:$B$22,COLUMN(L1)))</x:f>
        <x:v>7</x:v>
      </x:c>
      <x:c r="N7" s="63" t="n">
        <x:f>ABS(Data_Input!$B7-INDEX(Data_Input!$B$3:$B$22,COLUMN(M1)))</x:f>
        <x:v>8</x:v>
      </x:c>
      <x:c r="O7" s="63" t="n">
        <x:f>ABS(Data_Input!$B7-INDEX(Data_Input!$B$3:$B$22,COLUMN(N1)))</x:f>
        <x:v>9</x:v>
      </x:c>
      <x:c r="P7" s="63" t="n">
        <x:f>ABS(Data_Input!$B7-INDEX(Data_Input!$B$3:$B$22,COLUMN(O1)))</x:f>
        <x:v>10</x:v>
      </x:c>
      <x:c r="Q7" s="63" t="n">
        <x:f>ABS(Data_Input!$B7-INDEX(Data_Input!$B$3:$B$22,COLUMN(P1)))</x:f>
        <x:v>11</x:v>
      </x:c>
      <x:c r="R7" s="63" t="n">
        <x:f>ABS(Data_Input!$B7-INDEX(Data_Input!$B$3:$B$22,COLUMN(Q1)))</x:f>
        <x:v>12</x:v>
      </x:c>
      <x:c r="S7" s="63" t="n">
        <x:f>ABS(Data_Input!$B7-INDEX(Data_Input!$B$3:$B$22,COLUMN(R1)))</x:f>
        <x:v>13</x:v>
      </x:c>
      <x:c r="T7" s="63" t="n">
        <x:f>ABS(Data_Input!$B7-INDEX(Data_Input!$B$3:$B$22,COLUMN(S1)))</x:f>
        <x:v>14</x:v>
      </x:c>
      <x:c r="U7" s="63" t="n">
        <x:f>ABS(Data_Input!$B7-INDEX(Data_Input!$B$3:$B$22,COLUMN(T1)))</x:f>
        <x:v>15</x:v>
      </x:c>
    </x:row>
    <x:row r="8" ht="15" hidden="0" customHeight="1">
      <x:c r="A8" s="62" t="n">
        <x:v>6</x:v>
      </x:c>
      <x:c r="B8" s="63" t="n">
        <x:f>ABS(Data_Input!$B8-INDEX(Data_Input!$B$3:$B$22,COLUMN(A1)))</x:f>
        <x:v>5</x:v>
      </x:c>
      <x:c r="C8" s="63" t="n">
        <x:f>ABS(Data_Input!$B8-INDEX(Data_Input!$B$3:$B$22,COLUMN(B1)))</x:f>
        <x:v>4</x:v>
      </x:c>
      <x:c r="D8" s="63" t="n">
        <x:f>ABS(Data_Input!$B8-INDEX(Data_Input!$B$3:$B$22,COLUMN(C1)))</x:f>
        <x:v>3</x:v>
      </x:c>
      <x:c r="E8" s="63" t="n">
        <x:f>ABS(Data_Input!$B8-INDEX(Data_Input!$B$3:$B$22,COLUMN(D1)))</x:f>
        <x:v>2</x:v>
      </x:c>
      <x:c r="F8" s="63" t="n">
        <x:f>ABS(Data_Input!$B8-INDEX(Data_Input!$B$3:$B$22,COLUMN(E1)))</x:f>
        <x:v>1</x:v>
      </x:c>
      <x:c r="G8" s="63" t="n">
        <x:f>ABS(Data_Input!$B8-INDEX(Data_Input!$B$3:$B$22,COLUMN(F1)))</x:f>
        <x:v>0</x:v>
      </x:c>
      <x:c r="H8" s="63" t="n">
        <x:f>ABS(Data_Input!$B8-INDEX(Data_Input!$B$3:$B$22,COLUMN(G1)))</x:f>
        <x:v>1</x:v>
      </x:c>
      <x:c r="I8" s="63" t="n">
        <x:f>ABS(Data_Input!$B8-INDEX(Data_Input!$B$3:$B$22,COLUMN(H1)))</x:f>
        <x:v>2</x:v>
      </x:c>
      <x:c r="J8" s="63" t="n">
        <x:f>ABS(Data_Input!$B8-INDEX(Data_Input!$B$3:$B$22,COLUMN(I1)))</x:f>
        <x:v>3</x:v>
      </x:c>
      <x:c r="K8" s="63" t="n">
        <x:f>ABS(Data_Input!$B8-INDEX(Data_Input!$B$3:$B$22,COLUMN(J1)))</x:f>
        <x:v>4</x:v>
      </x:c>
      <x:c r="L8" s="63" t="n">
        <x:f>ABS(Data_Input!$B8-INDEX(Data_Input!$B$3:$B$22,COLUMN(K1)))</x:f>
        <x:v>5</x:v>
      </x:c>
      <x:c r="M8" s="63" t="n">
        <x:f>ABS(Data_Input!$B8-INDEX(Data_Input!$B$3:$B$22,COLUMN(L1)))</x:f>
        <x:v>6</x:v>
      </x:c>
      <x:c r="N8" s="63" t="n">
        <x:f>ABS(Data_Input!$B8-INDEX(Data_Input!$B$3:$B$22,COLUMN(M1)))</x:f>
        <x:v>7</x:v>
      </x:c>
      <x:c r="O8" s="63" t="n">
        <x:f>ABS(Data_Input!$B8-INDEX(Data_Input!$B$3:$B$22,COLUMN(N1)))</x:f>
        <x:v>8</x:v>
      </x:c>
      <x:c r="P8" s="63" t="n">
        <x:f>ABS(Data_Input!$B8-INDEX(Data_Input!$B$3:$B$22,COLUMN(O1)))</x:f>
        <x:v>9</x:v>
      </x:c>
      <x:c r="Q8" s="63" t="n">
        <x:f>ABS(Data_Input!$B8-INDEX(Data_Input!$B$3:$B$22,COLUMN(P1)))</x:f>
        <x:v>10</x:v>
      </x:c>
      <x:c r="R8" s="63" t="n">
        <x:f>ABS(Data_Input!$B8-INDEX(Data_Input!$B$3:$B$22,COLUMN(Q1)))</x:f>
        <x:v>11</x:v>
      </x:c>
      <x:c r="S8" s="63" t="n">
        <x:f>ABS(Data_Input!$B8-INDEX(Data_Input!$B$3:$B$22,COLUMN(R1)))</x:f>
        <x:v>12</x:v>
      </x:c>
      <x:c r="T8" s="63" t="n">
        <x:f>ABS(Data_Input!$B8-INDEX(Data_Input!$B$3:$B$22,COLUMN(S1)))</x:f>
        <x:v>13</x:v>
      </x:c>
      <x:c r="U8" s="63" t="n">
        <x:f>ABS(Data_Input!$B8-INDEX(Data_Input!$B$3:$B$22,COLUMN(T1)))</x:f>
        <x:v>14</x:v>
      </x:c>
    </x:row>
    <x:row r="9" ht="15" hidden="0" customHeight="1">
      <x:c r="A9" s="62" t="n">
        <x:v>7</x:v>
      </x:c>
      <x:c r="B9" s="63" t="n">
        <x:f>ABS(Data_Input!$B9-INDEX(Data_Input!$B$3:$B$22,COLUMN(A1)))</x:f>
        <x:v>6</x:v>
      </x:c>
      <x:c r="C9" s="63" t="n">
        <x:f>ABS(Data_Input!$B9-INDEX(Data_Input!$B$3:$B$22,COLUMN(B1)))</x:f>
        <x:v>5</x:v>
      </x:c>
      <x:c r="D9" s="63" t="n">
        <x:f>ABS(Data_Input!$B9-INDEX(Data_Input!$B$3:$B$22,COLUMN(C1)))</x:f>
        <x:v>4</x:v>
      </x:c>
      <x:c r="E9" s="63" t="n">
        <x:f>ABS(Data_Input!$B9-INDEX(Data_Input!$B$3:$B$22,COLUMN(D1)))</x:f>
        <x:v>3</x:v>
      </x:c>
      <x:c r="F9" s="63" t="n">
        <x:f>ABS(Data_Input!$B9-INDEX(Data_Input!$B$3:$B$22,COLUMN(E1)))</x:f>
        <x:v>2</x:v>
      </x:c>
      <x:c r="G9" s="63" t="n">
        <x:f>ABS(Data_Input!$B9-INDEX(Data_Input!$B$3:$B$22,COLUMN(F1)))</x:f>
        <x:v>1</x:v>
      </x:c>
      <x:c r="H9" s="63" t="n">
        <x:f>ABS(Data_Input!$B9-INDEX(Data_Input!$B$3:$B$22,COLUMN(G1)))</x:f>
        <x:v>0</x:v>
      </x:c>
      <x:c r="I9" s="63" t="n">
        <x:f>ABS(Data_Input!$B9-INDEX(Data_Input!$B$3:$B$22,COLUMN(H1)))</x:f>
        <x:v>1</x:v>
      </x:c>
      <x:c r="J9" s="63" t="n">
        <x:f>ABS(Data_Input!$B9-INDEX(Data_Input!$B$3:$B$22,COLUMN(I1)))</x:f>
        <x:v>2</x:v>
      </x:c>
      <x:c r="K9" s="63" t="n">
        <x:f>ABS(Data_Input!$B9-INDEX(Data_Input!$B$3:$B$22,COLUMN(J1)))</x:f>
        <x:v>3</x:v>
      </x:c>
      <x:c r="L9" s="63" t="n">
        <x:f>ABS(Data_Input!$B9-INDEX(Data_Input!$B$3:$B$22,COLUMN(K1)))</x:f>
        <x:v>4</x:v>
      </x:c>
      <x:c r="M9" s="63" t="n">
        <x:f>ABS(Data_Input!$B9-INDEX(Data_Input!$B$3:$B$22,COLUMN(L1)))</x:f>
        <x:v>5</x:v>
      </x:c>
      <x:c r="N9" s="63" t="n">
        <x:f>ABS(Data_Input!$B9-INDEX(Data_Input!$B$3:$B$22,COLUMN(M1)))</x:f>
        <x:v>6</x:v>
      </x:c>
      <x:c r="O9" s="63" t="n">
        <x:f>ABS(Data_Input!$B9-INDEX(Data_Input!$B$3:$B$22,COLUMN(N1)))</x:f>
        <x:v>7</x:v>
      </x:c>
      <x:c r="P9" s="63" t="n">
        <x:f>ABS(Data_Input!$B9-INDEX(Data_Input!$B$3:$B$22,COLUMN(O1)))</x:f>
        <x:v>8</x:v>
      </x:c>
      <x:c r="Q9" s="63" t="n">
        <x:f>ABS(Data_Input!$B9-INDEX(Data_Input!$B$3:$B$22,COLUMN(P1)))</x:f>
        <x:v>9</x:v>
      </x:c>
      <x:c r="R9" s="63" t="n">
        <x:f>ABS(Data_Input!$B9-INDEX(Data_Input!$B$3:$B$22,COLUMN(Q1)))</x:f>
        <x:v>10</x:v>
      </x:c>
      <x:c r="S9" s="63" t="n">
        <x:f>ABS(Data_Input!$B9-INDEX(Data_Input!$B$3:$B$22,COLUMN(R1)))</x:f>
        <x:v>11</x:v>
      </x:c>
      <x:c r="T9" s="63" t="n">
        <x:f>ABS(Data_Input!$B9-INDEX(Data_Input!$B$3:$B$22,COLUMN(S1)))</x:f>
        <x:v>12</x:v>
      </x:c>
      <x:c r="U9" s="63" t="n">
        <x:f>ABS(Data_Input!$B9-INDEX(Data_Input!$B$3:$B$22,COLUMN(T1)))</x:f>
        <x:v>13</x:v>
      </x:c>
    </x:row>
    <x:row r="10" ht="15" hidden="0" customHeight="1">
      <x:c r="A10" s="62" t="n">
        <x:v>8</x:v>
      </x:c>
      <x:c r="B10" s="63" t="n">
        <x:f>ABS(Data_Input!$B10-INDEX(Data_Input!$B$3:$B$22,COLUMN(A1)))</x:f>
        <x:v>7</x:v>
      </x:c>
      <x:c r="C10" s="63" t="n">
        <x:f>ABS(Data_Input!$B10-INDEX(Data_Input!$B$3:$B$22,COLUMN(B1)))</x:f>
        <x:v>6</x:v>
      </x:c>
      <x:c r="D10" s="63" t="n">
        <x:f>ABS(Data_Input!$B10-INDEX(Data_Input!$B$3:$B$22,COLUMN(C1)))</x:f>
        <x:v>5</x:v>
      </x:c>
      <x:c r="E10" s="63" t="n">
        <x:f>ABS(Data_Input!$B10-INDEX(Data_Input!$B$3:$B$22,COLUMN(D1)))</x:f>
        <x:v>4</x:v>
      </x:c>
      <x:c r="F10" s="63" t="n">
        <x:f>ABS(Data_Input!$B10-INDEX(Data_Input!$B$3:$B$22,COLUMN(E1)))</x:f>
        <x:v>3</x:v>
      </x:c>
      <x:c r="G10" s="63" t="n">
        <x:f>ABS(Data_Input!$B10-INDEX(Data_Input!$B$3:$B$22,COLUMN(F1)))</x:f>
        <x:v>2</x:v>
      </x:c>
      <x:c r="H10" s="63" t="n">
        <x:f>ABS(Data_Input!$B10-INDEX(Data_Input!$B$3:$B$22,COLUMN(G1)))</x:f>
        <x:v>1</x:v>
      </x:c>
      <x:c r="I10" s="63" t="n">
        <x:f>ABS(Data_Input!$B10-INDEX(Data_Input!$B$3:$B$22,COLUMN(H1)))</x:f>
        <x:v>0</x:v>
      </x:c>
      <x:c r="J10" s="63" t="n">
        <x:f>ABS(Data_Input!$B10-INDEX(Data_Input!$B$3:$B$22,COLUMN(I1)))</x:f>
        <x:v>1</x:v>
      </x:c>
      <x:c r="K10" s="63" t="n">
        <x:f>ABS(Data_Input!$B10-INDEX(Data_Input!$B$3:$B$22,COLUMN(J1)))</x:f>
        <x:v>2</x:v>
      </x:c>
      <x:c r="L10" s="63" t="n">
        <x:f>ABS(Data_Input!$B10-INDEX(Data_Input!$B$3:$B$22,COLUMN(K1)))</x:f>
        <x:v>3</x:v>
      </x:c>
      <x:c r="M10" s="63" t="n">
        <x:f>ABS(Data_Input!$B10-INDEX(Data_Input!$B$3:$B$22,COLUMN(L1)))</x:f>
        <x:v>4</x:v>
      </x:c>
      <x:c r="N10" s="63" t="n">
        <x:f>ABS(Data_Input!$B10-INDEX(Data_Input!$B$3:$B$22,COLUMN(M1)))</x:f>
        <x:v>5</x:v>
      </x:c>
      <x:c r="O10" s="63" t="n">
        <x:f>ABS(Data_Input!$B10-INDEX(Data_Input!$B$3:$B$22,COLUMN(N1)))</x:f>
        <x:v>6</x:v>
      </x:c>
      <x:c r="P10" s="63" t="n">
        <x:f>ABS(Data_Input!$B10-INDEX(Data_Input!$B$3:$B$22,COLUMN(O1)))</x:f>
        <x:v>7</x:v>
      </x:c>
      <x:c r="Q10" s="63" t="n">
        <x:f>ABS(Data_Input!$B10-INDEX(Data_Input!$B$3:$B$22,COLUMN(P1)))</x:f>
        <x:v>8</x:v>
      </x:c>
      <x:c r="R10" s="63" t="n">
        <x:f>ABS(Data_Input!$B10-INDEX(Data_Input!$B$3:$B$22,COLUMN(Q1)))</x:f>
        <x:v>9</x:v>
      </x:c>
      <x:c r="S10" s="63" t="n">
        <x:f>ABS(Data_Input!$B10-INDEX(Data_Input!$B$3:$B$22,COLUMN(R1)))</x:f>
        <x:v>10</x:v>
      </x:c>
      <x:c r="T10" s="63" t="n">
        <x:f>ABS(Data_Input!$B10-INDEX(Data_Input!$B$3:$B$22,COLUMN(S1)))</x:f>
        <x:v>11</x:v>
      </x:c>
      <x:c r="U10" s="63" t="n">
        <x:f>ABS(Data_Input!$B10-INDEX(Data_Input!$B$3:$B$22,COLUMN(T1)))</x:f>
        <x:v>12</x:v>
      </x:c>
    </x:row>
    <x:row r="11" ht="15" hidden="0" customHeight="1">
      <x:c r="A11" s="62" t="n">
        <x:v>9</x:v>
      </x:c>
      <x:c r="B11" s="63" t="n">
        <x:f>ABS(Data_Input!$B11-INDEX(Data_Input!$B$3:$B$22,COLUMN(A1)))</x:f>
        <x:v>8</x:v>
      </x:c>
      <x:c r="C11" s="63" t="n">
        <x:f>ABS(Data_Input!$B11-INDEX(Data_Input!$B$3:$B$22,COLUMN(B1)))</x:f>
        <x:v>7</x:v>
      </x:c>
      <x:c r="D11" s="63" t="n">
        <x:f>ABS(Data_Input!$B11-INDEX(Data_Input!$B$3:$B$22,COLUMN(C1)))</x:f>
        <x:v>6</x:v>
      </x:c>
      <x:c r="E11" s="63" t="n">
        <x:f>ABS(Data_Input!$B11-INDEX(Data_Input!$B$3:$B$22,COLUMN(D1)))</x:f>
        <x:v>5</x:v>
      </x:c>
      <x:c r="F11" s="63" t="n">
        <x:f>ABS(Data_Input!$B11-INDEX(Data_Input!$B$3:$B$22,COLUMN(E1)))</x:f>
        <x:v>4</x:v>
      </x:c>
      <x:c r="G11" s="63" t="n">
        <x:f>ABS(Data_Input!$B11-INDEX(Data_Input!$B$3:$B$22,COLUMN(F1)))</x:f>
        <x:v>3</x:v>
      </x:c>
      <x:c r="H11" s="63" t="n">
        <x:f>ABS(Data_Input!$B11-INDEX(Data_Input!$B$3:$B$22,COLUMN(G1)))</x:f>
        <x:v>2</x:v>
      </x:c>
      <x:c r="I11" s="63" t="n">
        <x:f>ABS(Data_Input!$B11-INDEX(Data_Input!$B$3:$B$22,COLUMN(H1)))</x:f>
        <x:v>1</x:v>
      </x:c>
      <x:c r="J11" s="63" t="n">
        <x:f>ABS(Data_Input!$B11-INDEX(Data_Input!$B$3:$B$22,COLUMN(I1)))</x:f>
        <x:v>0</x:v>
      </x:c>
      <x:c r="K11" s="63" t="n">
        <x:f>ABS(Data_Input!$B11-INDEX(Data_Input!$B$3:$B$22,COLUMN(J1)))</x:f>
        <x:v>1</x:v>
      </x:c>
      <x:c r="L11" s="63" t="n">
        <x:f>ABS(Data_Input!$B11-INDEX(Data_Input!$B$3:$B$22,COLUMN(K1)))</x:f>
        <x:v>2</x:v>
      </x:c>
      <x:c r="M11" s="63" t="n">
        <x:f>ABS(Data_Input!$B11-INDEX(Data_Input!$B$3:$B$22,COLUMN(L1)))</x:f>
        <x:v>3</x:v>
      </x:c>
      <x:c r="N11" s="63" t="n">
        <x:f>ABS(Data_Input!$B11-INDEX(Data_Input!$B$3:$B$22,COLUMN(M1)))</x:f>
        <x:v>4</x:v>
      </x:c>
      <x:c r="O11" s="63" t="n">
        <x:f>ABS(Data_Input!$B11-INDEX(Data_Input!$B$3:$B$22,COLUMN(N1)))</x:f>
        <x:v>5</x:v>
      </x:c>
      <x:c r="P11" s="63" t="n">
        <x:f>ABS(Data_Input!$B11-INDEX(Data_Input!$B$3:$B$22,COLUMN(O1)))</x:f>
        <x:v>6</x:v>
      </x:c>
      <x:c r="Q11" s="63" t="n">
        <x:f>ABS(Data_Input!$B11-INDEX(Data_Input!$B$3:$B$22,COLUMN(P1)))</x:f>
        <x:v>7</x:v>
      </x:c>
      <x:c r="R11" s="63" t="n">
        <x:f>ABS(Data_Input!$B11-INDEX(Data_Input!$B$3:$B$22,COLUMN(Q1)))</x:f>
        <x:v>8</x:v>
      </x:c>
      <x:c r="S11" s="63" t="n">
        <x:f>ABS(Data_Input!$B11-INDEX(Data_Input!$B$3:$B$22,COLUMN(R1)))</x:f>
        <x:v>9</x:v>
      </x:c>
      <x:c r="T11" s="63" t="n">
        <x:f>ABS(Data_Input!$B11-INDEX(Data_Input!$B$3:$B$22,COLUMN(S1)))</x:f>
        <x:v>10</x:v>
      </x:c>
      <x:c r="U11" s="63" t="n">
        <x:f>ABS(Data_Input!$B11-INDEX(Data_Input!$B$3:$B$22,COLUMN(T1)))</x:f>
        <x:v>11</x:v>
      </x:c>
    </x:row>
    <x:row r="12" ht="15" hidden="0" customHeight="1">
      <x:c r="A12" s="62" t="n">
        <x:v>10</x:v>
      </x:c>
      <x:c r="B12" s="63" t="n">
        <x:f>ABS(Data_Input!$B12-INDEX(Data_Input!$B$3:$B$22,COLUMN(A1)))</x:f>
        <x:v>9</x:v>
      </x:c>
      <x:c r="C12" s="63" t="n">
        <x:f>ABS(Data_Input!$B12-INDEX(Data_Input!$B$3:$B$22,COLUMN(B1)))</x:f>
        <x:v>8</x:v>
      </x:c>
      <x:c r="D12" s="63" t="n">
        <x:f>ABS(Data_Input!$B12-INDEX(Data_Input!$B$3:$B$22,COLUMN(C1)))</x:f>
        <x:v>7</x:v>
      </x:c>
      <x:c r="E12" s="63" t="n">
        <x:f>ABS(Data_Input!$B12-INDEX(Data_Input!$B$3:$B$22,COLUMN(D1)))</x:f>
        <x:v>6</x:v>
      </x:c>
      <x:c r="F12" s="63" t="n">
        <x:f>ABS(Data_Input!$B12-INDEX(Data_Input!$B$3:$B$22,COLUMN(E1)))</x:f>
        <x:v>5</x:v>
      </x:c>
      <x:c r="G12" s="63" t="n">
        <x:f>ABS(Data_Input!$B12-INDEX(Data_Input!$B$3:$B$22,COLUMN(F1)))</x:f>
        <x:v>4</x:v>
      </x:c>
      <x:c r="H12" s="63" t="n">
        <x:f>ABS(Data_Input!$B12-INDEX(Data_Input!$B$3:$B$22,COLUMN(G1)))</x:f>
        <x:v>3</x:v>
      </x:c>
      <x:c r="I12" s="63" t="n">
        <x:f>ABS(Data_Input!$B12-INDEX(Data_Input!$B$3:$B$22,COLUMN(H1)))</x:f>
        <x:v>2</x:v>
      </x:c>
      <x:c r="J12" s="63" t="n">
        <x:f>ABS(Data_Input!$B12-INDEX(Data_Input!$B$3:$B$22,COLUMN(I1)))</x:f>
        <x:v>1</x:v>
      </x:c>
      <x:c r="K12" s="63" t="n">
        <x:f>ABS(Data_Input!$B12-INDEX(Data_Input!$B$3:$B$22,COLUMN(J1)))</x:f>
        <x:v>0</x:v>
      </x:c>
      <x:c r="L12" s="63" t="n">
        <x:f>ABS(Data_Input!$B12-INDEX(Data_Input!$B$3:$B$22,COLUMN(K1)))</x:f>
        <x:v>1</x:v>
      </x:c>
      <x:c r="M12" s="63" t="n">
        <x:f>ABS(Data_Input!$B12-INDEX(Data_Input!$B$3:$B$22,COLUMN(L1)))</x:f>
        <x:v>2</x:v>
      </x:c>
      <x:c r="N12" s="63" t="n">
        <x:f>ABS(Data_Input!$B12-INDEX(Data_Input!$B$3:$B$22,COLUMN(M1)))</x:f>
        <x:v>3</x:v>
      </x:c>
      <x:c r="O12" s="63" t="n">
        <x:f>ABS(Data_Input!$B12-INDEX(Data_Input!$B$3:$B$22,COLUMN(N1)))</x:f>
        <x:v>4</x:v>
      </x:c>
      <x:c r="P12" s="63" t="n">
        <x:f>ABS(Data_Input!$B12-INDEX(Data_Input!$B$3:$B$22,COLUMN(O1)))</x:f>
        <x:v>5</x:v>
      </x:c>
      <x:c r="Q12" s="63" t="n">
        <x:f>ABS(Data_Input!$B12-INDEX(Data_Input!$B$3:$B$22,COLUMN(P1)))</x:f>
        <x:v>6</x:v>
      </x:c>
      <x:c r="R12" s="63" t="n">
        <x:f>ABS(Data_Input!$B12-INDEX(Data_Input!$B$3:$B$22,COLUMN(Q1)))</x:f>
        <x:v>7</x:v>
      </x:c>
      <x:c r="S12" s="63" t="n">
        <x:f>ABS(Data_Input!$B12-INDEX(Data_Input!$B$3:$B$22,COLUMN(R1)))</x:f>
        <x:v>8</x:v>
      </x:c>
      <x:c r="T12" s="63" t="n">
        <x:f>ABS(Data_Input!$B12-INDEX(Data_Input!$B$3:$B$22,COLUMN(S1)))</x:f>
        <x:v>9</x:v>
      </x:c>
      <x:c r="U12" s="63" t="n">
        <x:f>ABS(Data_Input!$B12-INDEX(Data_Input!$B$3:$B$22,COLUMN(T1)))</x:f>
        <x:v>10</x:v>
      </x:c>
    </x:row>
    <x:row r="13" ht="15" hidden="0" customHeight="1">
      <x:c r="A13" s="62" t="n">
        <x:v>11</x:v>
      </x:c>
      <x:c r="B13" s="63" t="n">
        <x:f>ABS(Data_Input!$B13-INDEX(Data_Input!$B$3:$B$22,COLUMN(A1)))</x:f>
        <x:v>10</x:v>
      </x:c>
      <x:c r="C13" s="63" t="n">
        <x:f>ABS(Data_Input!$B13-INDEX(Data_Input!$B$3:$B$22,COLUMN(B1)))</x:f>
        <x:v>9</x:v>
      </x:c>
      <x:c r="D13" s="63" t="n">
        <x:f>ABS(Data_Input!$B13-INDEX(Data_Input!$B$3:$B$22,COLUMN(C1)))</x:f>
        <x:v>8</x:v>
      </x:c>
      <x:c r="E13" s="63" t="n">
        <x:f>ABS(Data_Input!$B13-INDEX(Data_Input!$B$3:$B$22,COLUMN(D1)))</x:f>
        <x:v>7</x:v>
      </x:c>
      <x:c r="F13" s="63" t="n">
        <x:f>ABS(Data_Input!$B13-INDEX(Data_Input!$B$3:$B$22,COLUMN(E1)))</x:f>
        <x:v>6</x:v>
      </x:c>
      <x:c r="G13" s="63" t="n">
        <x:f>ABS(Data_Input!$B13-INDEX(Data_Input!$B$3:$B$22,COLUMN(F1)))</x:f>
        <x:v>5</x:v>
      </x:c>
      <x:c r="H13" s="63" t="n">
        <x:f>ABS(Data_Input!$B13-INDEX(Data_Input!$B$3:$B$22,COLUMN(G1)))</x:f>
        <x:v>4</x:v>
      </x:c>
      <x:c r="I13" s="63" t="n">
        <x:f>ABS(Data_Input!$B13-INDEX(Data_Input!$B$3:$B$22,COLUMN(H1)))</x:f>
        <x:v>3</x:v>
      </x:c>
      <x:c r="J13" s="63" t="n">
        <x:f>ABS(Data_Input!$B13-INDEX(Data_Input!$B$3:$B$22,COLUMN(I1)))</x:f>
        <x:v>2</x:v>
      </x:c>
      <x:c r="K13" s="63" t="n">
        <x:f>ABS(Data_Input!$B13-INDEX(Data_Input!$B$3:$B$22,COLUMN(J1)))</x:f>
        <x:v>1</x:v>
      </x:c>
      <x:c r="L13" s="63" t="n">
        <x:f>ABS(Data_Input!$B13-INDEX(Data_Input!$B$3:$B$22,COLUMN(K1)))</x:f>
        <x:v>0</x:v>
      </x:c>
      <x:c r="M13" s="63" t="n">
        <x:f>ABS(Data_Input!$B13-INDEX(Data_Input!$B$3:$B$22,COLUMN(L1)))</x:f>
        <x:v>1</x:v>
      </x:c>
      <x:c r="N13" s="63" t="n">
        <x:f>ABS(Data_Input!$B13-INDEX(Data_Input!$B$3:$B$22,COLUMN(M1)))</x:f>
        <x:v>2</x:v>
      </x:c>
      <x:c r="O13" s="63" t="n">
        <x:f>ABS(Data_Input!$B13-INDEX(Data_Input!$B$3:$B$22,COLUMN(N1)))</x:f>
        <x:v>3</x:v>
      </x:c>
      <x:c r="P13" s="63" t="n">
        <x:f>ABS(Data_Input!$B13-INDEX(Data_Input!$B$3:$B$22,COLUMN(O1)))</x:f>
        <x:v>4</x:v>
      </x:c>
      <x:c r="Q13" s="63" t="n">
        <x:f>ABS(Data_Input!$B13-INDEX(Data_Input!$B$3:$B$22,COLUMN(P1)))</x:f>
        <x:v>5</x:v>
      </x:c>
      <x:c r="R13" s="63" t="n">
        <x:f>ABS(Data_Input!$B13-INDEX(Data_Input!$B$3:$B$22,COLUMN(Q1)))</x:f>
        <x:v>6</x:v>
      </x:c>
      <x:c r="S13" s="63" t="n">
        <x:f>ABS(Data_Input!$B13-INDEX(Data_Input!$B$3:$B$22,COLUMN(R1)))</x:f>
        <x:v>7</x:v>
      </x:c>
      <x:c r="T13" s="63" t="n">
        <x:f>ABS(Data_Input!$B13-INDEX(Data_Input!$B$3:$B$22,COLUMN(S1)))</x:f>
        <x:v>8</x:v>
      </x:c>
      <x:c r="U13" s="63" t="n">
        <x:f>ABS(Data_Input!$B13-INDEX(Data_Input!$B$3:$B$22,COLUMN(T1)))</x:f>
        <x:v>9</x:v>
      </x:c>
    </x:row>
    <x:row r="14" ht="15" hidden="0" customHeight="1">
      <x:c r="A14" s="62" t="n">
        <x:v>12</x:v>
      </x:c>
      <x:c r="B14" s="63" t="n">
        <x:f>ABS(Data_Input!$B14-INDEX(Data_Input!$B$3:$B$22,COLUMN(A1)))</x:f>
        <x:v>11</x:v>
      </x:c>
      <x:c r="C14" s="63" t="n">
        <x:f>ABS(Data_Input!$B14-INDEX(Data_Input!$B$3:$B$22,COLUMN(B1)))</x:f>
        <x:v>10</x:v>
      </x:c>
      <x:c r="D14" s="63" t="n">
        <x:f>ABS(Data_Input!$B14-INDEX(Data_Input!$B$3:$B$22,COLUMN(C1)))</x:f>
        <x:v>9</x:v>
      </x:c>
      <x:c r="E14" s="63" t="n">
        <x:f>ABS(Data_Input!$B14-INDEX(Data_Input!$B$3:$B$22,COLUMN(D1)))</x:f>
        <x:v>8</x:v>
      </x:c>
      <x:c r="F14" s="63" t="n">
        <x:f>ABS(Data_Input!$B14-INDEX(Data_Input!$B$3:$B$22,COLUMN(E1)))</x:f>
        <x:v>7</x:v>
      </x:c>
      <x:c r="G14" s="63" t="n">
        <x:f>ABS(Data_Input!$B14-INDEX(Data_Input!$B$3:$B$22,COLUMN(F1)))</x:f>
        <x:v>6</x:v>
      </x:c>
      <x:c r="H14" s="63" t="n">
        <x:f>ABS(Data_Input!$B14-INDEX(Data_Input!$B$3:$B$22,COLUMN(G1)))</x:f>
        <x:v>5</x:v>
      </x:c>
      <x:c r="I14" s="63" t="n">
        <x:f>ABS(Data_Input!$B14-INDEX(Data_Input!$B$3:$B$22,COLUMN(H1)))</x:f>
        <x:v>4</x:v>
      </x:c>
      <x:c r="J14" s="63" t="n">
        <x:f>ABS(Data_Input!$B14-INDEX(Data_Input!$B$3:$B$22,COLUMN(I1)))</x:f>
        <x:v>3</x:v>
      </x:c>
      <x:c r="K14" s="63" t="n">
        <x:f>ABS(Data_Input!$B14-INDEX(Data_Input!$B$3:$B$22,COLUMN(J1)))</x:f>
        <x:v>2</x:v>
      </x:c>
      <x:c r="L14" s="63" t="n">
        <x:f>ABS(Data_Input!$B14-INDEX(Data_Input!$B$3:$B$22,COLUMN(K1)))</x:f>
        <x:v>1</x:v>
      </x:c>
      <x:c r="M14" s="63" t="n">
        <x:f>ABS(Data_Input!$B14-INDEX(Data_Input!$B$3:$B$22,COLUMN(L1)))</x:f>
        <x:v>0</x:v>
      </x:c>
      <x:c r="N14" s="63" t="n">
        <x:f>ABS(Data_Input!$B14-INDEX(Data_Input!$B$3:$B$22,COLUMN(M1)))</x:f>
        <x:v>1</x:v>
      </x:c>
      <x:c r="O14" s="63" t="n">
        <x:f>ABS(Data_Input!$B14-INDEX(Data_Input!$B$3:$B$22,COLUMN(N1)))</x:f>
        <x:v>2</x:v>
      </x:c>
      <x:c r="P14" s="63" t="n">
        <x:f>ABS(Data_Input!$B14-INDEX(Data_Input!$B$3:$B$22,COLUMN(O1)))</x:f>
        <x:v>3</x:v>
      </x:c>
      <x:c r="Q14" s="63" t="n">
        <x:f>ABS(Data_Input!$B14-INDEX(Data_Input!$B$3:$B$22,COLUMN(P1)))</x:f>
        <x:v>4</x:v>
      </x:c>
      <x:c r="R14" s="63" t="n">
        <x:f>ABS(Data_Input!$B14-INDEX(Data_Input!$B$3:$B$22,COLUMN(Q1)))</x:f>
        <x:v>5</x:v>
      </x:c>
      <x:c r="S14" s="63" t="n">
        <x:f>ABS(Data_Input!$B14-INDEX(Data_Input!$B$3:$B$22,COLUMN(R1)))</x:f>
        <x:v>6</x:v>
      </x:c>
      <x:c r="T14" s="63" t="n">
        <x:f>ABS(Data_Input!$B14-INDEX(Data_Input!$B$3:$B$22,COLUMN(S1)))</x:f>
        <x:v>7</x:v>
      </x:c>
      <x:c r="U14" s="63" t="n">
        <x:f>ABS(Data_Input!$B14-INDEX(Data_Input!$B$3:$B$22,COLUMN(T1)))</x:f>
        <x:v>8</x:v>
      </x:c>
    </x:row>
    <x:row r="15" ht="15" hidden="0" customHeight="1">
      <x:c r="A15" s="62" t="n">
        <x:v>13</x:v>
      </x:c>
      <x:c r="B15" s="63" t="n">
        <x:f>ABS(Data_Input!$B15-INDEX(Data_Input!$B$3:$B$22,COLUMN(A1)))</x:f>
        <x:v>12</x:v>
      </x:c>
      <x:c r="C15" s="63" t="n">
        <x:f>ABS(Data_Input!$B15-INDEX(Data_Input!$B$3:$B$22,COLUMN(B1)))</x:f>
        <x:v>11</x:v>
      </x:c>
      <x:c r="D15" s="63" t="n">
        <x:f>ABS(Data_Input!$B15-INDEX(Data_Input!$B$3:$B$22,COLUMN(C1)))</x:f>
        <x:v>10</x:v>
      </x:c>
      <x:c r="E15" s="63" t="n">
        <x:f>ABS(Data_Input!$B15-INDEX(Data_Input!$B$3:$B$22,COLUMN(D1)))</x:f>
        <x:v>9</x:v>
      </x:c>
      <x:c r="F15" s="63" t="n">
        <x:f>ABS(Data_Input!$B15-INDEX(Data_Input!$B$3:$B$22,COLUMN(E1)))</x:f>
        <x:v>8</x:v>
      </x:c>
      <x:c r="G15" s="63" t="n">
        <x:f>ABS(Data_Input!$B15-INDEX(Data_Input!$B$3:$B$22,COLUMN(F1)))</x:f>
        <x:v>7</x:v>
      </x:c>
      <x:c r="H15" s="63" t="n">
        <x:f>ABS(Data_Input!$B15-INDEX(Data_Input!$B$3:$B$22,COLUMN(G1)))</x:f>
        <x:v>6</x:v>
      </x:c>
      <x:c r="I15" s="63" t="n">
        <x:f>ABS(Data_Input!$B15-INDEX(Data_Input!$B$3:$B$22,COLUMN(H1)))</x:f>
        <x:v>5</x:v>
      </x:c>
      <x:c r="J15" s="63" t="n">
        <x:f>ABS(Data_Input!$B15-INDEX(Data_Input!$B$3:$B$22,COLUMN(I1)))</x:f>
        <x:v>4</x:v>
      </x:c>
      <x:c r="K15" s="63" t="n">
        <x:f>ABS(Data_Input!$B15-INDEX(Data_Input!$B$3:$B$22,COLUMN(J1)))</x:f>
        <x:v>3</x:v>
      </x:c>
      <x:c r="L15" s="63" t="n">
        <x:f>ABS(Data_Input!$B15-INDEX(Data_Input!$B$3:$B$22,COLUMN(K1)))</x:f>
        <x:v>2</x:v>
      </x:c>
      <x:c r="M15" s="63" t="n">
        <x:f>ABS(Data_Input!$B15-INDEX(Data_Input!$B$3:$B$22,COLUMN(L1)))</x:f>
        <x:v>1</x:v>
      </x:c>
      <x:c r="N15" s="63" t="n">
        <x:f>ABS(Data_Input!$B15-INDEX(Data_Input!$B$3:$B$22,COLUMN(M1)))</x:f>
        <x:v>0</x:v>
      </x:c>
      <x:c r="O15" s="63" t="n">
        <x:f>ABS(Data_Input!$B15-INDEX(Data_Input!$B$3:$B$22,COLUMN(N1)))</x:f>
        <x:v>1</x:v>
      </x:c>
      <x:c r="P15" s="63" t="n">
        <x:f>ABS(Data_Input!$B15-INDEX(Data_Input!$B$3:$B$22,COLUMN(O1)))</x:f>
        <x:v>2</x:v>
      </x:c>
      <x:c r="Q15" s="63" t="n">
        <x:f>ABS(Data_Input!$B15-INDEX(Data_Input!$B$3:$B$22,COLUMN(P1)))</x:f>
        <x:v>3</x:v>
      </x:c>
      <x:c r="R15" s="63" t="n">
        <x:f>ABS(Data_Input!$B15-INDEX(Data_Input!$B$3:$B$22,COLUMN(Q1)))</x:f>
        <x:v>4</x:v>
      </x:c>
      <x:c r="S15" s="63" t="n">
        <x:f>ABS(Data_Input!$B15-INDEX(Data_Input!$B$3:$B$22,COLUMN(R1)))</x:f>
        <x:v>5</x:v>
      </x:c>
      <x:c r="T15" s="63" t="n">
        <x:f>ABS(Data_Input!$B15-INDEX(Data_Input!$B$3:$B$22,COLUMN(S1)))</x:f>
        <x:v>6</x:v>
      </x:c>
      <x:c r="U15" s="63" t="n">
        <x:f>ABS(Data_Input!$B15-INDEX(Data_Input!$B$3:$B$22,COLUMN(T1)))</x:f>
        <x:v>7</x:v>
      </x:c>
    </x:row>
    <x:row r="16" ht="15" hidden="0" customHeight="1">
      <x:c r="A16" s="62" t="n">
        <x:v>14</x:v>
      </x:c>
      <x:c r="B16" s="63" t="n">
        <x:f>ABS(Data_Input!$B16-INDEX(Data_Input!$B$3:$B$22,COLUMN(A1)))</x:f>
        <x:v>13</x:v>
      </x:c>
      <x:c r="C16" s="63" t="n">
        <x:f>ABS(Data_Input!$B16-INDEX(Data_Input!$B$3:$B$22,COLUMN(B1)))</x:f>
        <x:v>12</x:v>
      </x:c>
      <x:c r="D16" s="63" t="n">
        <x:f>ABS(Data_Input!$B16-INDEX(Data_Input!$B$3:$B$22,COLUMN(C1)))</x:f>
        <x:v>11</x:v>
      </x:c>
      <x:c r="E16" s="63" t="n">
        <x:f>ABS(Data_Input!$B16-INDEX(Data_Input!$B$3:$B$22,COLUMN(D1)))</x:f>
        <x:v>10</x:v>
      </x:c>
      <x:c r="F16" s="63" t="n">
        <x:f>ABS(Data_Input!$B16-INDEX(Data_Input!$B$3:$B$22,COLUMN(E1)))</x:f>
        <x:v>9</x:v>
      </x:c>
      <x:c r="G16" s="63" t="n">
        <x:f>ABS(Data_Input!$B16-INDEX(Data_Input!$B$3:$B$22,COLUMN(F1)))</x:f>
        <x:v>8</x:v>
      </x:c>
      <x:c r="H16" s="63" t="n">
        <x:f>ABS(Data_Input!$B16-INDEX(Data_Input!$B$3:$B$22,COLUMN(G1)))</x:f>
        <x:v>7</x:v>
      </x:c>
      <x:c r="I16" s="63" t="n">
        <x:f>ABS(Data_Input!$B16-INDEX(Data_Input!$B$3:$B$22,COLUMN(H1)))</x:f>
        <x:v>6</x:v>
      </x:c>
      <x:c r="J16" s="63" t="n">
        <x:f>ABS(Data_Input!$B16-INDEX(Data_Input!$B$3:$B$22,COLUMN(I1)))</x:f>
        <x:v>5</x:v>
      </x:c>
      <x:c r="K16" s="63" t="n">
        <x:f>ABS(Data_Input!$B16-INDEX(Data_Input!$B$3:$B$22,COLUMN(J1)))</x:f>
        <x:v>4</x:v>
      </x:c>
      <x:c r="L16" s="63" t="n">
        <x:f>ABS(Data_Input!$B16-INDEX(Data_Input!$B$3:$B$22,COLUMN(K1)))</x:f>
        <x:v>3</x:v>
      </x:c>
      <x:c r="M16" s="63" t="n">
        <x:f>ABS(Data_Input!$B16-INDEX(Data_Input!$B$3:$B$22,COLUMN(L1)))</x:f>
        <x:v>2</x:v>
      </x:c>
      <x:c r="N16" s="63" t="n">
        <x:f>ABS(Data_Input!$B16-INDEX(Data_Input!$B$3:$B$22,COLUMN(M1)))</x:f>
        <x:v>1</x:v>
      </x:c>
      <x:c r="O16" s="63" t="n">
        <x:f>ABS(Data_Input!$B16-INDEX(Data_Input!$B$3:$B$22,COLUMN(N1)))</x:f>
        <x:v>0</x:v>
      </x:c>
      <x:c r="P16" s="63" t="n">
        <x:f>ABS(Data_Input!$B16-INDEX(Data_Input!$B$3:$B$22,COLUMN(O1)))</x:f>
        <x:v>1</x:v>
      </x:c>
      <x:c r="Q16" s="63" t="n">
        <x:f>ABS(Data_Input!$B16-INDEX(Data_Input!$B$3:$B$22,COLUMN(P1)))</x:f>
        <x:v>2</x:v>
      </x:c>
      <x:c r="R16" s="63" t="n">
        <x:f>ABS(Data_Input!$B16-INDEX(Data_Input!$B$3:$B$22,COLUMN(Q1)))</x:f>
        <x:v>3</x:v>
      </x:c>
      <x:c r="S16" s="63" t="n">
        <x:f>ABS(Data_Input!$B16-INDEX(Data_Input!$B$3:$B$22,COLUMN(R1)))</x:f>
        <x:v>4</x:v>
      </x:c>
      <x:c r="T16" s="63" t="n">
        <x:f>ABS(Data_Input!$B16-INDEX(Data_Input!$B$3:$B$22,COLUMN(S1)))</x:f>
        <x:v>5</x:v>
      </x:c>
      <x:c r="U16" s="63" t="n">
        <x:f>ABS(Data_Input!$B16-INDEX(Data_Input!$B$3:$B$22,COLUMN(T1)))</x:f>
        <x:v>6</x:v>
      </x:c>
    </x:row>
    <x:row r="17" ht="15" hidden="0" customHeight="1">
      <x:c r="A17" s="62" t="n">
        <x:v>15</x:v>
      </x:c>
      <x:c r="B17" s="63" t="n">
        <x:f>ABS(Data_Input!$B17-INDEX(Data_Input!$B$3:$B$22,COLUMN(A1)))</x:f>
        <x:v>14</x:v>
      </x:c>
      <x:c r="C17" s="63" t="n">
        <x:f>ABS(Data_Input!$B17-INDEX(Data_Input!$B$3:$B$22,COLUMN(B1)))</x:f>
        <x:v>13</x:v>
      </x:c>
      <x:c r="D17" s="63" t="n">
        <x:f>ABS(Data_Input!$B17-INDEX(Data_Input!$B$3:$B$22,COLUMN(C1)))</x:f>
        <x:v>12</x:v>
      </x:c>
      <x:c r="E17" s="63" t="n">
        <x:f>ABS(Data_Input!$B17-INDEX(Data_Input!$B$3:$B$22,COLUMN(D1)))</x:f>
        <x:v>11</x:v>
      </x:c>
      <x:c r="F17" s="63" t="n">
        <x:f>ABS(Data_Input!$B17-INDEX(Data_Input!$B$3:$B$22,COLUMN(E1)))</x:f>
        <x:v>10</x:v>
      </x:c>
      <x:c r="G17" s="63" t="n">
        <x:f>ABS(Data_Input!$B17-INDEX(Data_Input!$B$3:$B$22,COLUMN(F1)))</x:f>
        <x:v>9</x:v>
      </x:c>
      <x:c r="H17" s="63" t="n">
        <x:f>ABS(Data_Input!$B17-INDEX(Data_Input!$B$3:$B$22,COLUMN(G1)))</x:f>
        <x:v>8</x:v>
      </x:c>
      <x:c r="I17" s="63" t="n">
        <x:f>ABS(Data_Input!$B17-INDEX(Data_Input!$B$3:$B$22,COLUMN(H1)))</x:f>
        <x:v>7</x:v>
      </x:c>
      <x:c r="J17" s="63" t="n">
        <x:f>ABS(Data_Input!$B17-INDEX(Data_Input!$B$3:$B$22,COLUMN(I1)))</x:f>
        <x:v>6</x:v>
      </x:c>
      <x:c r="K17" s="63" t="n">
        <x:f>ABS(Data_Input!$B17-INDEX(Data_Input!$B$3:$B$22,COLUMN(J1)))</x:f>
        <x:v>5</x:v>
      </x:c>
      <x:c r="L17" s="63" t="n">
        <x:f>ABS(Data_Input!$B17-INDEX(Data_Input!$B$3:$B$22,COLUMN(K1)))</x:f>
        <x:v>4</x:v>
      </x:c>
      <x:c r="M17" s="63" t="n">
        <x:f>ABS(Data_Input!$B17-INDEX(Data_Input!$B$3:$B$22,COLUMN(L1)))</x:f>
        <x:v>3</x:v>
      </x:c>
      <x:c r="N17" s="63" t="n">
        <x:f>ABS(Data_Input!$B17-INDEX(Data_Input!$B$3:$B$22,COLUMN(M1)))</x:f>
        <x:v>2</x:v>
      </x:c>
      <x:c r="O17" s="63" t="n">
        <x:f>ABS(Data_Input!$B17-INDEX(Data_Input!$B$3:$B$22,COLUMN(N1)))</x:f>
        <x:v>1</x:v>
      </x:c>
      <x:c r="P17" s="63" t="n">
        <x:f>ABS(Data_Input!$B17-INDEX(Data_Input!$B$3:$B$22,COLUMN(O1)))</x:f>
        <x:v>0</x:v>
      </x:c>
      <x:c r="Q17" s="63" t="n">
        <x:f>ABS(Data_Input!$B17-INDEX(Data_Input!$B$3:$B$22,COLUMN(P1)))</x:f>
        <x:v>1</x:v>
      </x:c>
      <x:c r="R17" s="63" t="n">
        <x:f>ABS(Data_Input!$B17-INDEX(Data_Input!$B$3:$B$22,COLUMN(Q1)))</x:f>
        <x:v>2</x:v>
      </x:c>
      <x:c r="S17" s="63" t="n">
        <x:f>ABS(Data_Input!$B17-INDEX(Data_Input!$B$3:$B$22,COLUMN(R1)))</x:f>
        <x:v>3</x:v>
      </x:c>
      <x:c r="T17" s="63" t="n">
        <x:f>ABS(Data_Input!$B17-INDEX(Data_Input!$B$3:$B$22,COLUMN(S1)))</x:f>
        <x:v>4</x:v>
      </x:c>
      <x:c r="U17" s="63" t="n">
        <x:f>ABS(Data_Input!$B17-INDEX(Data_Input!$B$3:$B$22,COLUMN(T1)))</x:f>
        <x:v>5</x:v>
      </x:c>
    </x:row>
    <x:row r="18" ht="15" hidden="0" customHeight="1">
      <x:c r="A18" s="62" t="n">
        <x:v>16</x:v>
      </x:c>
      <x:c r="B18" s="63" t="n">
        <x:f>ABS(Data_Input!$B18-INDEX(Data_Input!$B$3:$B$22,COLUMN(A1)))</x:f>
        <x:v>15</x:v>
      </x:c>
      <x:c r="C18" s="63" t="n">
        <x:f>ABS(Data_Input!$B18-INDEX(Data_Input!$B$3:$B$22,COLUMN(B1)))</x:f>
        <x:v>14</x:v>
      </x:c>
      <x:c r="D18" s="63" t="n">
        <x:f>ABS(Data_Input!$B18-INDEX(Data_Input!$B$3:$B$22,COLUMN(C1)))</x:f>
        <x:v>13</x:v>
      </x:c>
      <x:c r="E18" s="63" t="n">
        <x:f>ABS(Data_Input!$B18-INDEX(Data_Input!$B$3:$B$22,COLUMN(D1)))</x:f>
        <x:v>12</x:v>
      </x:c>
      <x:c r="F18" s="63" t="n">
        <x:f>ABS(Data_Input!$B18-INDEX(Data_Input!$B$3:$B$22,COLUMN(E1)))</x:f>
        <x:v>11</x:v>
      </x:c>
      <x:c r="G18" s="63" t="n">
        <x:f>ABS(Data_Input!$B18-INDEX(Data_Input!$B$3:$B$22,COLUMN(F1)))</x:f>
        <x:v>10</x:v>
      </x:c>
      <x:c r="H18" s="63" t="n">
        <x:f>ABS(Data_Input!$B18-INDEX(Data_Input!$B$3:$B$22,COLUMN(G1)))</x:f>
        <x:v>9</x:v>
      </x:c>
      <x:c r="I18" s="63" t="n">
        <x:f>ABS(Data_Input!$B18-INDEX(Data_Input!$B$3:$B$22,COLUMN(H1)))</x:f>
        <x:v>8</x:v>
      </x:c>
      <x:c r="J18" s="63" t="n">
        <x:f>ABS(Data_Input!$B18-INDEX(Data_Input!$B$3:$B$22,COLUMN(I1)))</x:f>
        <x:v>7</x:v>
      </x:c>
      <x:c r="K18" s="63" t="n">
        <x:f>ABS(Data_Input!$B18-INDEX(Data_Input!$B$3:$B$22,COLUMN(J1)))</x:f>
        <x:v>6</x:v>
      </x:c>
      <x:c r="L18" s="63" t="n">
        <x:f>ABS(Data_Input!$B18-INDEX(Data_Input!$B$3:$B$22,COLUMN(K1)))</x:f>
        <x:v>5</x:v>
      </x:c>
      <x:c r="M18" s="63" t="n">
        <x:f>ABS(Data_Input!$B18-INDEX(Data_Input!$B$3:$B$22,COLUMN(L1)))</x:f>
        <x:v>4</x:v>
      </x:c>
      <x:c r="N18" s="63" t="n">
        <x:f>ABS(Data_Input!$B18-INDEX(Data_Input!$B$3:$B$22,COLUMN(M1)))</x:f>
        <x:v>3</x:v>
      </x:c>
      <x:c r="O18" s="63" t="n">
        <x:f>ABS(Data_Input!$B18-INDEX(Data_Input!$B$3:$B$22,COLUMN(N1)))</x:f>
        <x:v>2</x:v>
      </x:c>
      <x:c r="P18" s="63" t="n">
        <x:f>ABS(Data_Input!$B18-INDEX(Data_Input!$B$3:$B$22,COLUMN(O1)))</x:f>
        <x:v>1</x:v>
      </x:c>
      <x:c r="Q18" s="63" t="n">
        <x:f>ABS(Data_Input!$B18-INDEX(Data_Input!$B$3:$B$22,COLUMN(P1)))</x:f>
        <x:v>0</x:v>
      </x:c>
      <x:c r="R18" s="63" t="n">
        <x:f>ABS(Data_Input!$B18-INDEX(Data_Input!$B$3:$B$22,COLUMN(Q1)))</x:f>
        <x:v>1</x:v>
      </x:c>
      <x:c r="S18" s="63" t="n">
        <x:f>ABS(Data_Input!$B18-INDEX(Data_Input!$B$3:$B$22,COLUMN(R1)))</x:f>
        <x:v>2</x:v>
      </x:c>
      <x:c r="T18" s="63" t="n">
        <x:f>ABS(Data_Input!$B18-INDEX(Data_Input!$B$3:$B$22,COLUMN(S1)))</x:f>
        <x:v>3</x:v>
      </x:c>
      <x:c r="U18" s="63" t="n">
        <x:f>ABS(Data_Input!$B18-INDEX(Data_Input!$B$3:$B$22,COLUMN(T1)))</x:f>
        <x:v>4</x:v>
      </x:c>
    </x:row>
    <x:row r="19" ht="15" hidden="0" customHeight="1">
      <x:c r="A19" s="62" t="n">
        <x:v>17</x:v>
      </x:c>
      <x:c r="B19" s="63" t="n">
        <x:f>ABS(Data_Input!$B19-INDEX(Data_Input!$B$3:$B$22,COLUMN(A1)))</x:f>
        <x:v>16</x:v>
      </x:c>
      <x:c r="C19" s="63" t="n">
        <x:f>ABS(Data_Input!$B19-INDEX(Data_Input!$B$3:$B$22,COLUMN(B1)))</x:f>
        <x:v>15</x:v>
      </x:c>
      <x:c r="D19" s="63" t="n">
        <x:f>ABS(Data_Input!$B19-INDEX(Data_Input!$B$3:$B$22,COLUMN(C1)))</x:f>
        <x:v>14</x:v>
      </x:c>
      <x:c r="E19" s="63" t="n">
        <x:f>ABS(Data_Input!$B19-INDEX(Data_Input!$B$3:$B$22,COLUMN(D1)))</x:f>
        <x:v>13</x:v>
      </x:c>
      <x:c r="F19" s="63" t="n">
        <x:f>ABS(Data_Input!$B19-INDEX(Data_Input!$B$3:$B$22,COLUMN(E1)))</x:f>
        <x:v>12</x:v>
      </x:c>
      <x:c r="G19" s="63" t="n">
        <x:f>ABS(Data_Input!$B19-INDEX(Data_Input!$B$3:$B$22,COLUMN(F1)))</x:f>
        <x:v>11</x:v>
      </x:c>
      <x:c r="H19" s="63" t="n">
        <x:f>ABS(Data_Input!$B19-INDEX(Data_Input!$B$3:$B$22,COLUMN(G1)))</x:f>
        <x:v>10</x:v>
      </x:c>
      <x:c r="I19" s="63" t="n">
        <x:f>ABS(Data_Input!$B19-INDEX(Data_Input!$B$3:$B$22,COLUMN(H1)))</x:f>
        <x:v>9</x:v>
      </x:c>
      <x:c r="J19" s="63" t="n">
        <x:f>ABS(Data_Input!$B19-INDEX(Data_Input!$B$3:$B$22,COLUMN(I1)))</x:f>
        <x:v>8</x:v>
      </x:c>
      <x:c r="K19" s="63" t="n">
        <x:f>ABS(Data_Input!$B19-INDEX(Data_Input!$B$3:$B$22,COLUMN(J1)))</x:f>
        <x:v>7</x:v>
      </x:c>
      <x:c r="L19" s="63" t="n">
        <x:f>ABS(Data_Input!$B19-INDEX(Data_Input!$B$3:$B$22,COLUMN(K1)))</x:f>
        <x:v>6</x:v>
      </x:c>
      <x:c r="M19" s="63" t="n">
        <x:f>ABS(Data_Input!$B19-INDEX(Data_Input!$B$3:$B$22,COLUMN(L1)))</x:f>
        <x:v>5</x:v>
      </x:c>
      <x:c r="N19" s="63" t="n">
        <x:f>ABS(Data_Input!$B19-INDEX(Data_Input!$B$3:$B$22,COLUMN(M1)))</x:f>
        <x:v>4</x:v>
      </x:c>
      <x:c r="O19" s="63" t="n">
        <x:f>ABS(Data_Input!$B19-INDEX(Data_Input!$B$3:$B$22,COLUMN(N1)))</x:f>
        <x:v>3</x:v>
      </x:c>
      <x:c r="P19" s="63" t="n">
        <x:f>ABS(Data_Input!$B19-INDEX(Data_Input!$B$3:$B$22,COLUMN(O1)))</x:f>
        <x:v>2</x:v>
      </x:c>
      <x:c r="Q19" s="63" t="n">
        <x:f>ABS(Data_Input!$B19-INDEX(Data_Input!$B$3:$B$22,COLUMN(P1)))</x:f>
        <x:v>1</x:v>
      </x:c>
      <x:c r="R19" s="63" t="n">
        <x:f>ABS(Data_Input!$B19-INDEX(Data_Input!$B$3:$B$22,COLUMN(Q1)))</x:f>
        <x:v>0</x:v>
      </x:c>
      <x:c r="S19" s="63" t="n">
        <x:f>ABS(Data_Input!$B19-INDEX(Data_Input!$B$3:$B$22,COLUMN(R1)))</x:f>
        <x:v>1</x:v>
      </x:c>
      <x:c r="T19" s="63" t="n">
        <x:f>ABS(Data_Input!$B19-INDEX(Data_Input!$B$3:$B$22,COLUMN(S1)))</x:f>
        <x:v>2</x:v>
      </x:c>
      <x:c r="U19" s="63" t="n">
        <x:f>ABS(Data_Input!$B19-INDEX(Data_Input!$B$3:$B$22,COLUMN(T1)))</x:f>
        <x:v>3</x:v>
      </x:c>
    </x:row>
    <x:row r="20" ht="15" hidden="0" customHeight="1">
      <x:c r="A20" s="62" t="n">
        <x:v>18</x:v>
      </x:c>
      <x:c r="B20" s="63" t="n">
        <x:f>ABS(Data_Input!$B20-INDEX(Data_Input!$B$3:$B$22,COLUMN(A1)))</x:f>
        <x:v>17</x:v>
      </x:c>
      <x:c r="C20" s="63" t="n">
        <x:f>ABS(Data_Input!$B20-INDEX(Data_Input!$B$3:$B$22,COLUMN(B1)))</x:f>
        <x:v>16</x:v>
      </x:c>
      <x:c r="D20" s="63" t="n">
        <x:f>ABS(Data_Input!$B20-INDEX(Data_Input!$B$3:$B$22,COLUMN(C1)))</x:f>
        <x:v>15</x:v>
      </x:c>
      <x:c r="E20" s="63" t="n">
        <x:f>ABS(Data_Input!$B20-INDEX(Data_Input!$B$3:$B$22,COLUMN(D1)))</x:f>
        <x:v>14</x:v>
      </x:c>
      <x:c r="F20" s="63" t="n">
        <x:f>ABS(Data_Input!$B20-INDEX(Data_Input!$B$3:$B$22,COLUMN(E1)))</x:f>
        <x:v>13</x:v>
      </x:c>
      <x:c r="G20" s="63" t="n">
        <x:f>ABS(Data_Input!$B20-INDEX(Data_Input!$B$3:$B$22,COLUMN(F1)))</x:f>
        <x:v>12</x:v>
      </x:c>
      <x:c r="H20" s="63" t="n">
        <x:f>ABS(Data_Input!$B20-INDEX(Data_Input!$B$3:$B$22,COLUMN(G1)))</x:f>
        <x:v>11</x:v>
      </x:c>
      <x:c r="I20" s="63" t="n">
        <x:f>ABS(Data_Input!$B20-INDEX(Data_Input!$B$3:$B$22,COLUMN(H1)))</x:f>
        <x:v>10</x:v>
      </x:c>
      <x:c r="J20" s="63" t="n">
        <x:f>ABS(Data_Input!$B20-INDEX(Data_Input!$B$3:$B$22,COLUMN(I1)))</x:f>
        <x:v>9</x:v>
      </x:c>
      <x:c r="K20" s="63" t="n">
        <x:f>ABS(Data_Input!$B20-INDEX(Data_Input!$B$3:$B$22,COLUMN(J1)))</x:f>
        <x:v>8</x:v>
      </x:c>
      <x:c r="L20" s="63" t="n">
        <x:f>ABS(Data_Input!$B20-INDEX(Data_Input!$B$3:$B$22,COLUMN(K1)))</x:f>
        <x:v>7</x:v>
      </x:c>
      <x:c r="M20" s="63" t="n">
        <x:f>ABS(Data_Input!$B20-INDEX(Data_Input!$B$3:$B$22,COLUMN(L1)))</x:f>
        <x:v>6</x:v>
      </x:c>
      <x:c r="N20" s="63" t="n">
        <x:f>ABS(Data_Input!$B20-INDEX(Data_Input!$B$3:$B$22,COLUMN(M1)))</x:f>
        <x:v>5</x:v>
      </x:c>
      <x:c r="O20" s="63" t="n">
        <x:f>ABS(Data_Input!$B20-INDEX(Data_Input!$B$3:$B$22,COLUMN(N1)))</x:f>
        <x:v>4</x:v>
      </x:c>
      <x:c r="P20" s="63" t="n">
        <x:f>ABS(Data_Input!$B20-INDEX(Data_Input!$B$3:$B$22,COLUMN(O1)))</x:f>
        <x:v>3</x:v>
      </x:c>
      <x:c r="Q20" s="63" t="n">
        <x:f>ABS(Data_Input!$B20-INDEX(Data_Input!$B$3:$B$22,COLUMN(P1)))</x:f>
        <x:v>2</x:v>
      </x:c>
      <x:c r="R20" s="63" t="n">
        <x:f>ABS(Data_Input!$B20-INDEX(Data_Input!$B$3:$B$22,COLUMN(Q1)))</x:f>
        <x:v>1</x:v>
      </x:c>
      <x:c r="S20" s="63" t="n">
        <x:f>ABS(Data_Input!$B20-INDEX(Data_Input!$B$3:$B$22,COLUMN(R1)))</x:f>
        <x:v>0</x:v>
      </x:c>
      <x:c r="T20" s="63" t="n">
        <x:f>ABS(Data_Input!$B20-INDEX(Data_Input!$B$3:$B$22,COLUMN(S1)))</x:f>
        <x:v>1</x:v>
      </x:c>
      <x:c r="U20" s="63" t="n">
        <x:f>ABS(Data_Input!$B20-INDEX(Data_Input!$B$3:$B$22,COLUMN(T1)))</x:f>
        <x:v>2</x:v>
      </x:c>
    </x:row>
    <x:row r="21" ht="15" hidden="0" customHeight="1">
      <x:c r="A21" s="62" t="n">
        <x:v>19</x:v>
      </x:c>
      <x:c r="B21" s="63" t="n">
        <x:f>ABS(Data_Input!$B21-INDEX(Data_Input!$B$3:$B$22,COLUMN(A1)))</x:f>
        <x:v>18</x:v>
      </x:c>
      <x:c r="C21" s="63" t="n">
        <x:f>ABS(Data_Input!$B21-INDEX(Data_Input!$B$3:$B$22,COLUMN(B1)))</x:f>
        <x:v>17</x:v>
      </x:c>
      <x:c r="D21" s="63" t="n">
        <x:f>ABS(Data_Input!$B21-INDEX(Data_Input!$B$3:$B$22,COLUMN(C1)))</x:f>
        <x:v>16</x:v>
      </x:c>
      <x:c r="E21" s="63" t="n">
        <x:f>ABS(Data_Input!$B21-INDEX(Data_Input!$B$3:$B$22,COLUMN(D1)))</x:f>
        <x:v>15</x:v>
      </x:c>
      <x:c r="F21" s="63" t="n">
        <x:f>ABS(Data_Input!$B21-INDEX(Data_Input!$B$3:$B$22,COLUMN(E1)))</x:f>
        <x:v>14</x:v>
      </x:c>
      <x:c r="G21" s="63" t="n">
        <x:f>ABS(Data_Input!$B21-INDEX(Data_Input!$B$3:$B$22,COLUMN(F1)))</x:f>
        <x:v>13</x:v>
      </x:c>
      <x:c r="H21" s="63" t="n">
        <x:f>ABS(Data_Input!$B21-INDEX(Data_Input!$B$3:$B$22,COLUMN(G1)))</x:f>
        <x:v>12</x:v>
      </x:c>
      <x:c r="I21" s="63" t="n">
        <x:f>ABS(Data_Input!$B21-INDEX(Data_Input!$B$3:$B$22,COLUMN(H1)))</x:f>
        <x:v>11</x:v>
      </x:c>
      <x:c r="J21" s="63" t="n">
        <x:f>ABS(Data_Input!$B21-INDEX(Data_Input!$B$3:$B$22,COLUMN(I1)))</x:f>
        <x:v>10</x:v>
      </x:c>
      <x:c r="K21" s="63" t="n">
        <x:f>ABS(Data_Input!$B21-INDEX(Data_Input!$B$3:$B$22,COLUMN(J1)))</x:f>
        <x:v>9</x:v>
      </x:c>
      <x:c r="L21" s="63" t="n">
        <x:f>ABS(Data_Input!$B21-INDEX(Data_Input!$B$3:$B$22,COLUMN(K1)))</x:f>
        <x:v>8</x:v>
      </x:c>
      <x:c r="M21" s="63" t="n">
        <x:f>ABS(Data_Input!$B21-INDEX(Data_Input!$B$3:$B$22,COLUMN(L1)))</x:f>
        <x:v>7</x:v>
      </x:c>
      <x:c r="N21" s="63" t="n">
        <x:f>ABS(Data_Input!$B21-INDEX(Data_Input!$B$3:$B$22,COLUMN(M1)))</x:f>
        <x:v>6</x:v>
      </x:c>
      <x:c r="O21" s="63" t="n">
        <x:f>ABS(Data_Input!$B21-INDEX(Data_Input!$B$3:$B$22,COLUMN(N1)))</x:f>
        <x:v>5</x:v>
      </x:c>
      <x:c r="P21" s="63" t="n">
        <x:f>ABS(Data_Input!$B21-INDEX(Data_Input!$B$3:$B$22,COLUMN(O1)))</x:f>
        <x:v>4</x:v>
      </x:c>
      <x:c r="Q21" s="63" t="n">
        <x:f>ABS(Data_Input!$B21-INDEX(Data_Input!$B$3:$B$22,COLUMN(P1)))</x:f>
        <x:v>3</x:v>
      </x:c>
      <x:c r="R21" s="63" t="n">
        <x:f>ABS(Data_Input!$B21-INDEX(Data_Input!$B$3:$B$22,COLUMN(Q1)))</x:f>
        <x:v>2</x:v>
      </x:c>
      <x:c r="S21" s="63" t="n">
        <x:f>ABS(Data_Input!$B21-INDEX(Data_Input!$B$3:$B$22,COLUMN(R1)))</x:f>
        <x:v>1</x:v>
      </x:c>
      <x:c r="T21" s="63" t="n">
        <x:f>ABS(Data_Input!$B21-INDEX(Data_Input!$B$3:$B$22,COLUMN(S1)))</x:f>
        <x:v>0</x:v>
      </x:c>
      <x:c r="U21" s="63" t="n">
        <x:f>ABS(Data_Input!$B21-INDEX(Data_Input!$B$3:$B$22,COLUMN(T1)))</x:f>
        <x:v>1</x:v>
      </x:c>
    </x:row>
    <x:row r="22" ht="15" hidden="0" customHeight="1">
      <x:c r="A22" s="62" t="n">
        <x:v>20</x:v>
      </x:c>
      <x:c r="B22" s="63" t="n">
        <x:f>ABS(Data_Input!$B22-INDEX(Data_Input!$B$3:$B$22,COLUMN(A1)))</x:f>
        <x:v>19</x:v>
      </x:c>
      <x:c r="C22" s="63" t="n">
        <x:f>ABS(Data_Input!$B22-INDEX(Data_Input!$B$3:$B$22,COLUMN(B1)))</x:f>
        <x:v>18</x:v>
      </x:c>
      <x:c r="D22" s="63" t="n">
        <x:f>ABS(Data_Input!$B22-INDEX(Data_Input!$B$3:$B$22,COLUMN(C1)))</x:f>
        <x:v>17</x:v>
      </x:c>
      <x:c r="E22" s="63" t="n">
        <x:f>ABS(Data_Input!$B22-INDEX(Data_Input!$B$3:$B$22,COLUMN(D1)))</x:f>
        <x:v>16</x:v>
      </x:c>
      <x:c r="F22" s="63" t="n">
        <x:f>ABS(Data_Input!$B22-INDEX(Data_Input!$B$3:$B$22,COLUMN(E1)))</x:f>
        <x:v>15</x:v>
      </x:c>
      <x:c r="G22" s="63" t="n">
        <x:f>ABS(Data_Input!$B22-INDEX(Data_Input!$B$3:$B$22,COLUMN(F1)))</x:f>
        <x:v>14</x:v>
      </x:c>
      <x:c r="H22" s="63" t="n">
        <x:f>ABS(Data_Input!$B22-INDEX(Data_Input!$B$3:$B$22,COLUMN(G1)))</x:f>
        <x:v>13</x:v>
      </x:c>
      <x:c r="I22" s="63" t="n">
        <x:f>ABS(Data_Input!$B22-INDEX(Data_Input!$B$3:$B$22,COLUMN(H1)))</x:f>
        <x:v>12</x:v>
      </x:c>
      <x:c r="J22" s="63" t="n">
        <x:f>ABS(Data_Input!$B22-INDEX(Data_Input!$B$3:$B$22,COLUMN(I1)))</x:f>
        <x:v>11</x:v>
      </x:c>
      <x:c r="K22" s="63" t="n">
        <x:f>ABS(Data_Input!$B22-INDEX(Data_Input!$B$3:$B$22,COLUMN(J1)))</x:f>
        <x:v>10</x:v>
      </x:c>
      <x:c r="L22" s="63" t="n">
        <x:f>ABS(Data_Input!$B22-INDEX(Data_Input!$B$3:$B$22,COLUMN(K1)))</x:f>
        <x:v>9</x:v>
      </x:c>
      <x:c r="M22" s="63" t="n">
        <x:f>ABS(Data_Input!$B22-INDEX(Data_Input!$B$3:$B$22,COLUMN(L1)))</x:f>
        <x:v>8</x:v>
      </x:c>
      <x:c r="N22" s="63" t="n">
        <x:f>ABS(Data_Input!$B22-INDEX(Data_Input!$B$3:$B$22,COLUMN(M1)))</x:f>
        <x:v>7</x:v>
      </x:c>
      <x:c r="O22" s="63" t="n">
        <x:f>ABS(Data_Input!$B22-INDEX(Data_Input!$B$3:$B$22,COLUMN(N1)))</x:f>
        <x:v>6</x:v>
      </x:c>
      <x:c r="P22" s="63" t="n">
        <x:f>ABS(Data_Input!$B22-INDEX(Data_Input!$B$3:$B$22,COLUMN(O1)))</x:f>
        <x:v>5</x:v>
      </x:c>
      <x:c r="Q22" s="63" t="n">
        <x:f>ABS(Data_Input!$B22-INDEX(Data_Input!$B$3:$B$22,COLUMN(P1)))</x:f>
        <x:v>4</x:v>
      </x:c>
      <x:c r="R22" s="63" t="n">
        <x:f>ABS(Data_Input!$B22-INDEX(Data_Input!$B$3:$B$22,COLUMN(Q1)))</x:f>
        <x:v>3</x:v>
      </x:c>
      <x:c r="S22" s="63" t="n">
        <x:f>ABS(Data_Input!$B22-INDEX(Data_Input!$B$3:$B$22,COLUMN(R1)))</x:f>
        <x:v>2</x:v>
      </x:c>
      <x:c r="T22" s="63" t="n">
        <x:f>ABS(Data_Input!$B22-INDEX(Data_Input!$B$3:$B$22,COLUMN(S1)))</x:f>
        <x:v>1</x:v>
      </x:c>
      <x:c r="U22" s="63" t="n">
        <x:f>ABS(Data_Input!$B22-INDEX(Data_Input!$B$3:$B$22,COLUMN(T1)))</x:f>
        <x:v>0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Distance Matrix Y: |yi - yj|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ABS(Data_Input!$C3-INDEX(Data_Input!$C$3:$C$22,COLUMN(A1)))</x:f>
        <x:v>0</x:v>
      </x:c>
      <x:c r="C3" s="63" t="n">
        <x:f>ABS(Data_Input!$C3-INDEX(Data_Input!$C$3:$C$22,COLUMN(B1)))</x:f>
        <x:v>1</x:v>
      </x:c>
      <x:c r="D3" s="63" t="n">
        <x:f>ABS(Data_Input!$C3-INDEX(Data_Input!$C$3:$C$22,COLUMN(C1)))</x:f>
        <x:v>3</x:v>
      </x:c>
      <x:c r="E3" s="63" t="n">
        <x:f>ABS(Data_Input!$C3-INDEX(Data_Input!$C$3:$C$22,COLUMN(D1)))</x:f>
        <x:v>2</x:v>
      </x:c>
      <x:c r="F3" s="63" t="n">
        <x:f>ABS(Data_Input!$C3-INDEX(Data_Input!$C$3:$C$22,COLUMN(E1)))</x:f>
        <x:v>5</x:v>
      </x:c>
      <x:c r="G3" s="63" t="n">
        <x:f>ABS(Data_Input!$C3-INDEX(Data_Input!$C$3:$C$22,COLUMN(F1)))</x:f>
        <x:v>7</x:v>
      </x:c>
      <x:c r="H3" s="63" t="n">
        <x:f>ABS(Data_Input!$C3-INDEX(Data_Input!$C$3:$C$22,COLUMN(G1)))</x:f>
        <x:v>8</x:v>
      </x:c>
      <x:c r="I3" s="63" t="n">
        <x:f>ABS(Data_Input!$C3-INDEX(Data_Input!$C$3:$C$22,COLUMN(H1)))</x:f>
        <x:v>8</x:v>
      </x:c>
      <x:c r="J3" s="63" t="n">
        <x:f>ABS(Data_Input!$C3-INDEX(Data_Input!$C$3:$C$22,COLUMN(I1)))</x:f>
        <x:v>10</x:v>
      </x:c>
      <x:c r="K3" s="63" t="n">
        <x:f>ABS(Data_Input!$C3-INDEX(Data_Input!$C$3:$C$22,COLUMN(J1)))</x:f>
        <x:v>12</x:v>
      </x:c>
      <x:c r="L3" s="63" t="n">
        <x:f>ABS(Data_Input!$C3-INDEX(Data_Input!$C$3:$C$22,COLUMN(K1)))</x:f>
        <x:v>13</x:v>
      </x:c>
      <x:c r="M3" s="63" t="n">
        <x:f>ABS(Data_Input!$C3-INDEX(Data_Input!$C$3:$C$22,COLUMN(L1)))</x:f>
        <x:v>12</x:v>
      </x:c>
      <x:c r="N3" s="63" t="n">
        <x:f>ABS(Data_Input!$C3-INDEX(Data_Input!$C$3:$C$22,COLUMN(M1)))</x:f>
        <x:v>15</x:v>
      </x:c>
      <x:c r="O3" s="63" t="n">
        <x:f>ABS(Data_Input!$C3-INDEX(Data_Input!$C$3:$C$22,COLUMN(N1)))</x:f>
        <x:v>17</x:v>
      </x:c>
      <x:c r="P3" s="63" t="n">
        <x:f>ABS(Data_Input!$C3-INDEX(Data_Input!$C$3:$C$22,COLUMN(O1)))</x:f>
        <x:v>16</x:v>
      </x:c>
      <x:c r="Q3" s="63" t="n">
        <x:f>ABS(Data_Input!$C3-INDEX(Data_Input!$C$3:$C$22,COLUMN(P1)))</x:f>
        <x:v>19</x:v>
      </x:c>
      <x:c r="R3" s="63" t="n">
        <x:f>ABS(Data_Input!$C3-INDEX(Data_Input!$C$3:$C$22,COLUMN(Q1)))</x:f>
        <x:v>20</x:v>
      </x:c>
      <x:c r="S3" s="63" t="n">
        <x:f>ABS(Data_Input!$C3-INDEX(Data_Input!$C$3:$C$22,COLUMN(R1)))</x:f>
        <x:v>23</x:v>
      </x:c>
      <x:c r="T3" s="63" t="n">
        <x:f>ABS(Data_Input!$C3-INDEX(Data_Input!$C$3:$C$22,COLUMN(S1)))</x:f>
        <x:v>24</x:v>
      </x:c>
      <x:c r="U3" s="63" t="n">
        <x:f>ABS(Data_Input!$C3-INDEX(Data_Input!$C$3:$C$22,COLUMN(T1)))</x:f>
        <x:v>26</x:v>
      </x:c>
    </x:row>
    <x:row r="4" ht="15" hidden="0" customHeight="1">
      <x:c r="A4" s="62" t="n">
        <x:v>2</x:v>
      </x:c>
      <x:c r="B4" s="63" t="n">
        <x:f>ABS(Data_Input!$C4-INDEX(Data_Input!$C$3:$C$22,COLUMN(A1)))</x:f>
        <x:v>1</x:v>
      </x:c>
      <x:c r="C4" s="63" t="n">
        <x:f>ABS(Data_Input!$C4-INDEX(Data_Input!$C$3:$C$22,COLUMN(B1)))</x:f>
        <x:v>0</x:v>
      </x:c>
      <x:c r="D4" s="63" t="n">
        <x:f>ABS(Data_Input!$C4-INDEX(Data_Input!$C$3:$C$22,COLUMN(C1)))</x:f>
        <x:v>2</x:v>
      </x:c>
      <x:c r="E4" s="63" t="n">
        <x:f>ABS(Data_Input!$C4-INDEX(Data_Input!$C$3:$C$22,COLUMN(D1)))</x:f>
        <x:v>1</x:v>
      </x:c>
      <x:c r="F4" s="63" t="n">
        <x:f>ABS(Data_Input!$C4-INDEX(Data_Input!$C$3:$C$22,COLUMN(E1)))</x:f>
        <x:v>4</x:v>
      </x:c>
      <x:c r="G4" s="63" t="n">
        <x:f>ABS(Data_Input!$C4-INDEX(Data_Input!$C$3:$C$22,COLUMN(F1)))</x:f>
        <x:v>6</x:v>
      </x:c>
      <x:c r="H4" s="63" t="n">
        <x:f>ABS(Data_Input!$C4-INDEX(Data_Input!$C$3:$C$22,COLUMN(G1)))</x:f>
        <x:v>7</x:v>
      </x:c>
      <x:c r="I4" s="63" t="n">
        <x:f>ABS(Data_Input!$C4-INDEX(Data_Input!$C$3:$C$22,COLUMN(H1)))</x:f>
        <x:v>7</x:v>
      </x:c>
      <x:c r="J4" s="63" t="n">
        <x:f>ABS(Data_Input!$C4-INDEX(Data_Input!$C$3:$C$22,COLUMN(I1)))</x:f>
        <x:v>9</x:v>
      </x:c>
      <x:c r="K4" s="63" t="n">
        <x:f>ABS(Data_Input!$C4-INDEX(Data_Input!$C$3:$C$22,COLUMN(J1)))</x:f>
        <x:v>11</x:v>
      </x:c>
      <x:c r="L4" s="63" t="n">
        <x:f>ABS(Data_Input!$C4-INDEX(Data_Input!$C$3:$C$22,COLUMN(K1)))</x:f>
        <x:v>12</x:v>
      </x:c>
      <x:c r="M4" s="63" t="n">
        <x:f>ABS(Data_Input!$C4-INDEX(Data_Input!$C$3:$C$22,COLUMN(L1)))</x:f>
        <x:v>11</x:v>
      </x:c>
      <x:c r="N4" s="63" t="n">
        <x:f>ABS(Data_Input!$C4-INDEX(Data_Input!$C$3:$C$22,COLUMN(M1)))</x:f>
        <x:v>14</x:v>
      </x:c>
      <x:c r="O4" s="63" t="n">
        <x:f>ABS(Data_Input!$C4-INDEX(Data_Input!$C$3:$C$22,COLUMN(N1)))</x:f>
        <x:v>16</x:v>
      </x:c>
      <x:c r="P4" s="63" t="n">
        <x:f>ABS(Data_Input!$C4-INDEX(Data_Input!$C$3:$C$22,COLUMN(O1)))</x:f>
        <x:v>15</x:v>
      </x:c>
      <x:c r="Q4" s="63" t="n">
        <x:f>ABS(Data_Input!$C4-INDEX(Data_Input!$C$3:$C$22,COLUMN(P1)))</x:f>
        <x:v>18</x:v>
      </x:c>
      <x:c r="R4" s="63" t="n">
        <x:f>ABS(Data_Input!$C4-INDEX(Data_Input!$C$3:$C$22,COLUMN(Q1)))</x:f>
        <x:v>19</x:v>
      </x:c>
      <x:c r="S4" s="63" t="n">
        <x:f>ABS(Data_Input!$C4-INDEX(Data_Input!$C$3:$C$22,COLUMN(R1)))</x:f>
        <x:v>22</x:v>
      </x:c>
      <x:c r="T4" s="63" t="n">
        <x:f>ABS(Data_Input!$C4-INDEX(Data_Input!$C$3:$C$22,COLUMN(S1)))</x:f>
        <x:v>23</x:v>
      </x:c>
      <x:c r="U4" s="63" t="n">
        <x:f>ABS(Data_Input!$C4-INDEX(Data_Input!$C$3:$C$22,COLUMN(T1)))</x:f>
        <x:v>25</x:v>
      </x:c>
    </x:row>
    <x:row r="5" ht="15" hidden="0" customHeight="1">
      <x:c r="A5" s="62" t="n">
        <x:v>3</x:v>
      </x:c>
      <x:c r="B5" s="63" t="n">
        <x:f>ABS(Data_Input!$C5-INDEX(Data_Input!$C$3:$C$22,COLUMN(A1)))</x:f>
        <x:v>3</x:v>
      </x:c>
      <x:c r="C5" s="63" t="n">
        <x:f>ABS(Data_Input!$C5-INDEX(Data_Input!$C$3:$C$22,COLUMN(B1)))</x:f>
        <x:v>2</x:v>
      </x:c>
      <x:c r="D5" s="63" t="n">
        <x:f>ABS(Data_Input!$C5-INDEX(Data_Input!$C$3:$C$22,COLUMN(C1)))</x:f>
        <x:v>0</x:v>
      </x:c>
      <x:c r="E5" s="63" t="n">
        <x:f>ABS(Data_Input!$C5-INDEX(Data_Input!$C$3:$C$22,COLUMN(D1)))</x:f>
        <x:v>1</x:v>
      </x:c>
      <x:c r="F5" s="63" t="n">
        <x:f>ABS(Data_Input!$C5-INDEX(Data_Input!$C$3:$C$22,COLUMN(E1)))</x:f>
        <x:v>2</x:v>
      </x:c>
      <x:c r="G5" s="63" t="n">
        <x:f>ABS(Data_Input!$C5-INDEX(Data_Input!$C$3:$C$22,COLUMN(F1)))</x:f>
        <x:v>4</x:v>
      </x:c>
      <x:c r="H5" s="63" t="n">
        <x:f>ABS(Data_Input!$C5-INDEX(Data_Input!$C$3:$C$22,COLUMN(G1)))</x:f>
        <x:v>5</x:v>
      </x:c>
      <x:c r="I5" s="63" t="n">
        <x:f>ABS(Data_Input!$C5-INDEX(Data_Input!$C$3:$C$22,COLUMN(H1)))</x:f>
        <x:v>5</x:v>
      </x:c>
      <x:c r="J5" s="63" t="n">
        <x:f>ABS(Data_Input!$C5-INDEX(Data_Input!$C$3:$C$22,COLUMN(I1)))</x:f>
        <x:v>7</x:v>
      </x:c>
      <x:c r="K5" s="63" t="n">
        <x:f>ABS(Data_Input!$C5-INDEX(Data_Input!$C$3:$C$22,COLUMN(J1)))</x:f>
        <x:v>9</x:v>
      </x:c>
      <x:c r="L5" s="63" t="n">
        <x:f>ABS(Data_Input!$C5-INDEX(Data_Input!$C$3:$C$22,COLUMN(K1)))</x:f>
        <x:v>10</x:v>
      </x:c>
      <x:c r="M5" s="63" t="n">
        <x:f>ABS(Data_Input!$C5-INDEX(Data_Input!$C$3:$C$22,COLUMN(L1)))</x:f>
        <x:v>9</x:v>
      </x:c>
      <x:c r="N5" s="63" t="n">
        <x:f>ABS(Data_Input!$C5-INDEX(Data_Input!$C$3:$C$22,COLUMN(M1)))</x:f>
        <x:v>12</x:v>
      </x:c>
      <x:c r="O5" s="63" t="n">
        <x:f>ABS(Data_Input!$C5-INDEX(Data_Input!$C$3:$C$22,COLUMN(N1)))</x:f>
        <x:v>14</x:v>
      </x:c>
      <x:c r="P5" s="63" t="n">
        <x:f>ABS(Data_Input!$C5-INDEX(Data_Input!$C$3:$C$22,COLUMN(O1)))</x:f>
        <x:v>13</x:v>
      </x:c>
      <x:c r="Q5" s="63" t="n">
        <x:f>ABS(Data_Input!$C5-INDEX(Data_Input!$C$3:$C$22,COLUMN(P1)))</x:f>
        <x:v>16</x:v>
      </x:c>
      <x:c r="R5" s="63" t="n">
        <x:f>ABS(Data_Input!$C5-INDEX(Data_Input!$C$3:$C$22,COLUMN(Q1)))</x:f>
        <x:v>17</x:v>
      </x:c>
      <x:c r="S5" s="63" t="n">
        <x:f>ABS(Data_Input!$C5-INDEX(Data_Input!$C$3:$C$22,COLUMN(R1)))</x:f>
        <x:v>20</x:v>
      </x:c>
      <x:c r="T5" s="63" t="n">
        <x:f>ABS(Data_Input!$C5-INDEX(Data_Input!$C$3:$C$22,COLUMN(S1)))</x:f>
        <x:v>21</x:v>
      </x:c>
      <x:c r="U5" s="63" t="n">
        <x:f>ABS(Data_Input!$C5-INDEX(Data_Input!$C$3:$C$22,COLUMN(T1)))</x:f>
        <x:v>23</x:v>
      </x:c>
    </x:row>
    <x:row r="6" ht="15" hidden="0" customHeight="1">
      <x:c r="A6" s="62" t="n">
        <x:v>4</x:v>
      </x:c>
      <x:c r="B6" s="63" t="n">
        <x:f>ABS(Data_Input!$C6-INDEX(Data_Input!$C$3:$C$22,COLUMN(A1)))</x:f>
        <x:v>2</x:v>
      </x:c>
      <x:c r="C6" s="63" t="n">
        <x:f>ABS(Data_Input!$C6-INDEX(Data_Input!$C$3:$C$22,COLUMN(B1)))</x:f>
        <x:v>1</x:v>
      </x:c>
      <x:c r="D6" s="63" t="n">
        <x:f>ABS(Data_Input!$C6-INDEX(Data_Input!$C$3:$C$22,COLUMN(C1)))</x:f>
        <x:v>1</x:v>
      </x:c>
      <x:c r="E6" s="63" t="n">
        <x:f>ABS(Data_Input!$C6-INDEX(Data_Input!$C$3:$C$22,COLUMN(D1)))</x:f>
        <x:v>0</x:v>
      </x:c>
      <x:c r="F6" s="63" t="n">
        <x:f>ABS(Data_Input!$C6-INDEX(Data_Input!$C$3:$C$22,COLUMN(E1)))</x:f>
        <x:v>3</x:v>
      </x:c>
      <x:c r="G6" s="63" t="n">
        <x:f>ABS(Data_Input!$C6-INDEX(Data_Input!$C$3:$C$22,COLUMN(F1)))</x:f>
        <x:v>5</x:v>
      </x:c>
      <x:c r="H6" s="63" t="n">
        <x:f>ABS(Data_Input!$C6-INDEX(Data_Input!$C$3:$C$22,COLUMN(G1)))</x:f>
        <x:v>6</x:v>
      </x:c>
      <x:c r="I6" s="63" t="n">
        <x:f>ABS(Data_Input!$C6-INDEX(Data_Input!$C$3:$C$22,COLUMN(H1)))</x:f>
        <x:v>6</x:v>
      </x:c>
      <x:c r="J6" s="63" t="n">
        <x:f>ABS(Data_Input!$C6-INDEX(Data_Input!$C$3:$C$22,COLUMN(I1)))</x:f>
        <x:v>8</x:v>
      </x:c>
      <x:c r="K6" s="63" t="n">
        <x:f>ABS(Data_Input!$C6-INDEX(Data_Input!$C$3:$C$22,COLUMN(J1)))</x:f>
        <x:v>10</x:v>
      </x:c>
      <x:c r="L6" s="63" t="n">
        <x:f>ABS(Data_Input!$C6-INDEX(Data_Input!$C$3:$C$22,COLUMN(K1)))</x:f>
        <x:v>11</x:v>
      </x:c>
      <x:c r="M6" s="63" t="n">
        <x:f>ABS(Data_Input!$C6-INDEX(Data_Input!$C$3:$C$22,COLUMN(L1)))</x:f>
        <x:v>10</x:v>
      </x:c>
      <x:c r="N6" s="63" t="n">
        <x:f>ABS(Data_Input!$C6-INDEX(Data_Input!$C$3:$C$22,COLUMN(M1)))</x:f>
        <x:v>13</x:v>
      </x:c>
      <x:c r="O6" s="63" t="n">
        <x:f>ABS(Data_Input!$C6-INDEX(Data_Input!$C$3:$C$22,COLUMN(N1)))</x:f>
        <x:v>15</x:v>
      </x:c>
      <x:c r="P6" s="63" t="n">
        <x:f>ABS(Data_Input!$C6-INDEX(Data_Input!$C$3:$C$22,COLUMN(O1)))</x:f>
        <x:v>14</x:v>
      </x:c>
      <x:c r="Q6" s="63" t="n">
        <x:f>ABS(Data_Input!$C6-INDEX(Data_Input!$C$3:$C$22,COLUMN(P1)))</x:f>
        <x:v>17</x:v>
      </x:c>
      <x:c r="R6" s="63" t="n">
        <x:f>ABS(Data_Input!$C6-INDEX(Data_Input!$C$3:$C$22,COLUMN(Q1)))</x:f>
        <x:v>18</x:v>
      </x:c>
      <x:c r="S6" s="63" t="n">
        <x:f>ABS(Data_Input!$C6-INDEX(Data_Input!$C$3:$C$22,COLUMN(R1)))</x:f>
        <x:v>21</x:v>
      </x:c>
      <x:c r="T6" s="63" t="n">
        <x:f>ABS(Data_Input!$C6-INDEX(Data_Input!$C$3:$C$22,COLUMN(S1)))</x:f>
        <x:v>22</x:v>
      </x:c>
      <x:c r="U6" s="63" t="n">
        <x:f>ABS(Data_Input!$C6-INDEX(Data_Input!$C$3:$C$22,COLUMN(T1)))</x:f>
        <x:v>24</x:v>
      </x:c>
    </x:row>
    <x:row r="7" ht="15" hidden="0" customHeight="1">
      <x:c r="A7" s="62" t="n">
        <x:v>5</x:v>
      </x:c>
      <x:c r="B7" s="63" t="n">
        <x:f>ABS(Data_Input!$C7-INDEX(Data_Input!$C$3:$C$22,COLUMN(A1)))</x:f>
        <x:v>5</x:v>
      </x:c>
      <x:c r="C7" s="63" t="n">
        <x:f>ABS(Data_Input!$C7-INDEX(Data_Input!$C$3:$C$22,COLUMN(B1)))</x:f>
        <x:v>4</x:v>
      </x:c>
      <x:c r="D7" s="63" t="n">
        <x:f>ABS(Data_Input!$C7-INDEX(Data_Input!$C$3:$C$22,COLUMN(C1)))</x:f>
        <x:v>2</x:v>
      </x:c>
      <x:c r="E7" s="63" t="n">
        <x:f>ABS(Data_Input!$C7-INDEX(Data_Input!$C$3:$C$22,COLUMN(D1)))</x:f>
        <x:v>3</x:v>
      </x:c>
      <x:c r="F7" s="63" t="n">
        <x:f>ABS(Data_Input!$C7-INDEX(Data_Input!$C$3:$C$22,COLUMN(E1)))</x:f>
        <x:v>0</x:v>
      </x:c>
      <x:c r="G7" s="63" t="n">
        <x:f>ABS(Data_Input!$C7-INDEX(Data_Input!$C$3:$C$22,COLUMN(F1)))</x:f>
        <x:v>2</x:v>
      </x:c>
      <x:c r="H7" s="63" t="n">
        <x:f>ABS(Data_Input!$C7-INDEX(Data_Input!$C$3:$C$22,COLUMN(G1)))</x:f>
        <x:v>3</x:v>
      </x:c>
      <x:c r="I7" s="63" t="n">
        <x:f>ABS(Data_Input!$C7-INDEX(Data_Input!$C$3:$C$22,COLUMN(H1)))</x:f>
        <x:v>3</x:v>
      </x:c>
      <x:c r="J7" s="63" t="n">
        <x:f>ABS(Data_Input!$C7-INDEX(Data_Input!$C$3:$C$22,COLUMN(I1)))</x:f>
        <x:v>5</x:v>
      </x:c>
      <x:c r="K7" s="63" t="n">
        <x:f>ABS(Data_Input!$C7-INDEX(Data_Input!$C$3:$C$22,COLUMN(J1)))</x:f>
        <x:v>7</x:v>
      </x:c>
      <x:c r="L7" s="63" t="n">
        <x:f>ABS(Data_Input!$C7-INDEX(Data_Input!$C$3:$C$22,COLUMN(K1)))</x:f>
        <x:v>8</x:v>
      </x:c>
      <x:c r="M7" s="63" t="n">
        <x:f>ABS(Data_Input!$C7-INDEX(Data_Input!$C$3:$C$22,COLUMN(L1)))</x:f>
        <x:v>7</x:v>
      </x:c>
      <x:c r="N7" s="63" t="n">
        <x:f>ABS(Data_Input!$C7-INDEX(Data_Input!$C$3:$C$22,COLUMN(M1)))</x:f>
        <x:v>10</x:v>
      </x:c>
      <x:c r="O7" s="63" t="n">
        <x:f>ABS(Data_Input!$C7-INDEX(Data_Input!$C$3:$C$22,COLUMN(N1)))</x:f>
        <x:v>12</x:v>
      </x:c>
      <x:c r="P7" s="63" t="n">
        <x:f>ABS(Data_Input!$C7-INDEX(Data_Input!$C$3:$C$22,COLUMN(O1)))</x:f>
        <x:v>11</x:v>
      </x:c>
      <x:c r="Q7" s="63" t="n">
        <x:f>ABS(Data_Input!$C7-INDEX(Data_Input!$C$3:$C$22,COLUMN(P1)))</x:f>
        <x:v>14</x:v>
      </x:c>
      <x:c r="R7" s="63" t="n">
        <x:f>ABS(Data_Input!$C7-INDEX(Data_Input!$C$3:$C$22,COLUMN(Q1)))</x:f>
        <x:v>15</x:v>
      </x:c>
      <x:c r="S7" s="63" t="n">
        <x:f>ABS(Data_Input!$C7-INDEX(Data_Input!$C$3:$C$22,COLUMN(R1)))</x:f>
        <x:v>18</x:v>
      </x:c>
      <x:c r="T7" s="63" t="n">
        <x:f>ABS(Data_Input!$C7-INDEX(Data_Input!$C$3:$C$22,COLUMN(S1)))</x:f>
        <x:v>19</x:v>
      </x:c>
      <x:c r="U7" s="63" t="n">
        <x:f>ABS(Data_Input!$C7-INDEX(Data_Input!$C$3:$C$22,COLUMN(T1)))</x:f>
        <x:v>21</x:v>
      </x:c>
    </x:row>
    <x:row r="8" ht="15" hidden="0" customHeight="1">
      <x:c r="A8" s="62" t="n">
        <x:v>6</x:v>
      </x:c>
      <x:c r="B8" s="63" t="n">
        <x:f>ABS(Data_Input!$C8-INDEX(Data_Input!$C$3:$C$22,COLUMN(A1)))</x:f>
        <x:v>7</x:v>
      </x:c>
      <x:c r="C8" s="63" t="n">
        <x:f>ABS(Data_Input!$C8-INDEX(Data_Input!$C$3:$C$22,COLUMN(B1)))</x:f>
        <x:v>6</x:v>
      </x:c>
      <x:c r="D8" s="63" t="n">
        <x:f>ABS(Data_Input!$C8-INDEX(Data_Input!$C$3:$C$22,COLUMN(C1)))</x:f>
        <x:v>4</x:v>
      </x:c>
      <x:c r="E8" s="63" t="n">
        <x:f>ABS(Data_Input!$C8-INDEX(Data_Input!$C$3:$C$22,COLUMN(D1)))</x:f>
        <x:v>5</x:v>
      </x:c>
      <x:c r="F8" s="63" t="n">
        <x:f>ABS(Data_Input!$C8-INDEX(Data_Input!$C$3:$C$22,COLUMN(E1)))</x:f>
        <x:v>2</x:v>
      </x:c>
      <x:c r="G8" s="63" t="n">
        <x:f>ABS(Data_Input!$C8-INDEX(Data_Input!$C$3:$C$22,COLUMN(F1)))</x:f>
        <x:v>0</x:v>
      </x:c>
      <x:c r="H8" s="63" t="n">
        <x:f>ABS(Data_Input!$C8-INDEX(Data_Input!$C$3:$C$22,COLUMN(G1)))</x:f>
        <x:v>1</x:v>
      </x:c>
      <x:c r="I8" s="63" t="n">
        <x:f>ABS(Data_Input!$C8-INDEX(Data_Input!$C$3:$C$22,COLUMN(H1)))</x:f>
        <x:v>1</x:v>
      </x:c>
      <x:c r="J8" s="63" t="n">
        <x:f>ABS(Data_Input!$C8-INDEX(Data_Input!$C$3:$C$22,COLUMN(I1)))</x:f>
        <x:v>3</x:v>
      </x:c>
      <x:c r="K8" s="63" t="n">
        <x:f>ABS(Data_Input!$C8-INDEX(Data_Input!$C$3:$C$22,COLUMN(J1)))</x:f>
        <x:v>5</x:v>
      </x:c>
      <x:c r="L8" s="63" t="n">
        <x:f>ABS(Data_Input!$C8-INDEX(Data_Input!$C$3:$C$22,COLUMN(K1)))</x:f>
        <x:v>6</x:v>
      </x:c>
      <x:c r="M8" s="63" t="n">
        <x:f>ABS(Data_Input!$C8-INDEX(Data_Input!$C$3:$C$22,COLUMN(L1)))</x:f>
        <x:v>5</x:v>
      </x:c>
      <x:c r="N8" s="63" t="n">
        <x:f>ABS(Data_Input!$C8-INDEX(Data_Input!$C$3:$C$22,COLUMN(M1)))</x:f>
        <x:v>8</x:v>
      </x:c>
      <x:c r="O8" s="63" t="n">
        <x:f>ABS(Data_Input!$C8-INDEX(Data_Input!$C$3:$C$22,COLUMN(N1)))</x:f>
        <x:v>10</x:v>
      </x:c>
      <x:c r="P8" s="63" t="n">
        <x:f>ABS(Data_Input!$C8-INDEX(Data_Input!$C$3:$C$22,COLUMN(O1)))</x:f>
        <x:v>9</x:v>
      </x:c>
      <x:c r="Q8" s="63" t="n">
        <x:f>ABS(Data_Input!$C8-INDEX(Data_Input!$C$3:$C$22,COLUMN(P1)))</x:f>
        <x:v>12</x:v>
      </x:c>
      <x:c r="R8" s="63" t="n">
        <x:f>ABS(Data_Input!$C8-INDEX(Data_Input!$C$3:$C$22,COLUMN(Q1)))</x:f>
        <x:v>13</x:v>
      </x:c>
      <x:c r="S8" s="63" t="n">
        <x:f>ABS(Data_Input!$C8-INDEX(Data_Input!$C$3:$C$22,COLUMN(R1)))</x:f>
        <x:v>16</x:v>
      </x:c>
      <x:c r="T8" s="63" t="n">
        <x:f>ABS(Data_Input!$C8-INDEX(Data_Input!$C$3:$C$22,COLUMN(S1)))</x:f>
        <x:v>17</x:v>
      </x:c>
      <x:c r="U8" s="63" t="n">
        <x:f>ABS(Data_Input!$C8-INDEX(Data_Input!$C$3:$C$22,COLUMN(T1)))</x:f>
        <x:v>19</x:v>
      </x:c>
    </x:row>
    <x:row r="9" ht="15" hidden="0" customHeight="1">
      <x:c r="A9" s="62" t="n">
        <x:v>7</x:v>
      </x:c>
      <x:c r="B9" s="63" t="n">
        <x:f>ABS(Data_Input!$C9-INDEX(Data_Input!$C$3:$C$22,COLUMN(A1)))</x:f>
        <x:v>8</x:v>
      </x:c>
      <x:c r="C9" s="63" t="n">
        <x:f>ABS(Data_Input!$C9-INDEX(Data_Input!$C$3:$C$22,COLUMN(B1)))</x:f>
        <x:v>7</x:v>
      </x:c>
      <x:c r="D9" s="63" t="n">
        <x:f>ABS(Data_Input!$C9-INDEX(Data_Input!$C$3:$C$22,COLUMN(C1)))</x:f>
        <x:v>5</x:v>
      </x:c>
      <x:c r="E9" s="63" t="n">
        <x:f>ABS(Data_Input!$C9-INDEX(Data_Input!$C$3:$C$22,COLUMN(D1)))</x:f>
        <x:v>6</x:v>
      </x:c>
      <x:c r="F9" s="63" t="n">
        <x:f>ABS(Data_Input!$C9-INDEX(Data_Input!$C$3:$C$22,COLUMN(E1)))</x:f>
        <x:v>3</x:v>
      </x:c>
      <x:c r="G9" s="63" t="n">
        <x:f>ABS(Data_Input!$C9-INDEX(Data_Input!$C$3:$C$22,COLUMN(F1)))</x:f>
        <x:v>1</x:v>
      </x:c>
      <x:c r="H9" s="63" t="n">
        <x:f>ABS(Data_Input!$C9-INDEX(Data_Input!$C$3:$C$22,COLUMN(G1)))</x:f>
        <x:v>0</x:v>
      </x:c>
      <x:c r="I9" s="63" t="n">
        <x:f>ABS(Data_Input!$C9-INDEX(Data_Input!$C$3:$C$22,COLUMN(H1)))</x:f>
        <x:v>0</x:v>
      </x:c>
      <x:c r="J9" s="63" t="n">
        <x:f>ABS(Data_Input!$C9-INDEX(Data_Input!$C$3:$C$22,COLUMN(I1)))</x:f>
        <x:v>2</x:v>
      </x:c>
      <x:c r="K9" s="63" t="n">
        <x:f>ABS(Data_Input!$C9-INDEX(Data_Input!$C$3:$C$22,COLUMN(J1)))</x:f>
        <x:v>4</x:v>
      </x:c>
      <x:c r="L9" s="63" t="n">
        <x:f>ABS(Data_Input!$C9-INDEX(Data_Input!$C$3:$C$22,COLUMN(K1)))</x:f>
        <x:v>5</x:v>
      </x:c>
      <x:c r="M9" s="63" t="n">
        <x:f>ABS(Data_Input!$C9-INDEX(Data_Input!$C$3:$C$22,COLUMN(L1)))</x:f>
        <x:v>4</x:v>
      </x:c>
      <x:c r="N9" s="63" t="n">
        <x:f>ABS(Data_Input!$C9-INDEX(Data_Input!$C$3:$C$22,COLUMN(M1)))</x:f>
        <x:v>7</x:v>
      </x:c>
      <x:c r="O9" s="63" t="n">
        <x:f>ABS(Data_Input!$C9-INDEX(Data_Input!$C$3:$C$22,COLUMN(N1)))</x:f>
        <x:v>9</x:v>
      </x:c>
      <x:c r="P9" s="63" t="n">
        <x:f>ABS(Data_Input!$C9-INDEX(Data_Input!$C$3:$C$22,COLUMN(O1)))</x:f>
        <x:v>8</x:v>
      </x:c>
      <x:c r="Q9" s="63" t="n">
        <x:f>ABS(Data_Input!$C9-INDEX(Data_Input!$C$3:$C$22,COLUMN(P1)))</x:f>
        <x:v>11</x:v>
      </x:c>
      <x:c r="R9" s="63" t="n">
        <x:f>ABS(Data_Input!$C9-INDEX(Data_Input!$C$3:$C$22,COLUMN(Q1)))</x:f>
        <x:v>12</x:v>
      </x:c>
      <x:c r="S9" s="63" t="n">
        <x:f>ABS(Data_Input!$C9-INDEX(Data_Input!$C$3:$C$22,COLUMN(R1)))</x:f>
        <x:v>15</x:v>
      </x:c>
      <x:c r="T9" s="63" t="n">
        <x:f>ABS(Data_Input!$C9-INDEX(Data_Input!$C$3:$C$22,COLUMN(S1)))</x:f>
        <x:v>16</x:v>
      </x:c>
      <x:c r="U9" s="63" t="n">
        <x:f>ABS(Data_Input!$C9-INDEX(Data_Input!$C$3:$C$22,COLUMN(T1)))</x:f>
        <x:v>18</x:v>
      </x:c>
    </x:row>
    <x:row r="10" ht="15" hidden="0" customHeight="1">
      <x:c r="A10" s="62" t="n">
        <x:v>8</x:v>
      </x:c>
      <x:c r="B10" s="63" t="n">
        <x:f>ABS(Data_Input!$C10-INDEX(Data_Input!$C$3:$C$22,COLUMN(A1)))</x:f>
        <x:v>8</x:v>
      </x:c>
      <x:c r="C10" s="63" t="n">
        <x:f>ABS(Data_Input!$C10-INDEX(Data_Input!$C$3:$C$22,COLUMN(B1)))</x:f>
        <x:v>7</x:v>
      </x:c>
      <x:c r="D10" s="63" t="n">
        <x:f>ABS(Data_Input!$C10-INDEX(Data_Input!$C$3:$C$22,COLUMN(C1)))</x:f>
        <x:v>5</x:v>
      </x:c>
      <x:c r="E10" s="63" t="n">
        <x:f>ABS(Data_Input!$C10-INDEX(Data_Input!$C$3:$C$22,COLUMN(D1)))</x:f>
        <x:v>6</x:v>
      </x:c>
      <x:c r="F10" s="63" t="n">
        <x:f>ABS(Data_Input!$C10-INDEX(Data_Input!$C$3:$C$22,COLUMN(E1)))</x:f>
        <x:v>3</x:v>
      </x:c>
      <x:c r="G10" s="63" t="n">
        <x:f>ABS(Data_Input!$C10-INDEX(Data_Input!$C$3:$C$22,COLUMN(F1)))</x:f>
        <x:v>1</x:v>
      </x:c>
      <x:c r="H10" s="63" t="n">
        <x:f>ABS(Data_Input!$C10-INDEX(Data_Input!$C$3:$C$22,COLUMN(G1)))</x:f>
        <x:v>0</x:v>
      </x:c>
      <x:c r="I10" s="63" t="n">
        <x:f>ABS(Data_Input!$C10-INDEX(Data_Input!$C$3:$C$22,COLUMN(H1)))</x:f>
        <x:v>0</x:v>
      </x:c>
      <x:c r="J10" s="63" t="n">
        <x:f>ABS(Data_Input!$C10-INDEX(Data_Input!$C$3:$C$22,COLUMN(I1)))</x:f>
        <x:v>2</x:v>
      </x:c>
      <x:c r="K10" s="63" t="n">
        <x:f>ABS(Data_Input!$C10-INDEX(Data_Input!$C$3:$C$22,COLUMN(J1)))</x:f>
        <x:v>4</x:v>
      </x:c>
      <x:c r="L10" s="63" t="n">
        <x:f>ABS(Data_Input!$C10-INDEX(Data_Input!$C$3:$C$22,COLUMN(K1)))</x:f>
        <x:v>5</x:v>
      </x:c>
      <x:c r="M10" s="63" t="n">
        <x:f>ABS(Data_Input!$C10-INDEX(Data_Input!$C$3:$C$22,COLUMN(L1)))</x:f>
        <x:v>4</x:v>
      </x:c>
      <x:c r="N10" s="63" t="n">
        <x:f>ABS(Data_Input!$C10-INDEX(Data_Input!$C$3:$C$22,COLUMN(M1)))</x:f>
        <x:v>7</x:v>
      </x:c>
      <x:c r="O10" s="63" t="n">
        <x:f>ABS(Data_Input!$C10-INDEX(Data_Input!$C$3:$C$22,COLUMN(N1)))</x:f>
        <x:v>9</x:v>
      </x:c>
      <x:c r="P10" s="63" t="n">
        <x:f>ABS(Data_Input!$C10-INDEX(Data_Input!$C$3:$C$22,COLUMN(O1)))</x:f>
        <x:v>8</x:v>
      </x:c>
      <x:c r="Q10" s="63" t="n">
        <x:f>ABS(Data_Input!$C10-INDEX(Data_Input!$C$3:$C$22,COLUMN(P1)))</x:f>
        <x:v>11</x:v>
      </x:c>
      <x:c r="R10" s="63" t="n">
        <x:f>ABS(Data_Input!$C10-INDEX(Data_Input!$C$3:$C$22,COLUMN(Q1)))</x:f>
        <x:v>12</x:v>
      </x:c>
      <x:c r="S10" s="63" t="n">
        <x:f>ABS(Data_Input!$C10-INDEX(Data_Input!$C$3:$C$22,COLUMN(R1)))</x:f>
        <x:v>15</x:v>
      </x:c>
      <x:c r="T10" s="63" t="n">
        <x:f>ABS(Data_Input!$C10-INDEX(Data_Input!$C$3:$C$22,COLUMN(S1)))</x:f>
        <x:v>16</x:v>
      </x:c>
      <x:c r="U10" s="63" t="n">
        <x:f>ABS(Data_Input!$C10-INDEX(Data_Input!$C$3:$C$22,COLUMN(T1)))</x:f>
        <x:v>18</x:v>
      </x:c>
    </x:row>
    <x:row r="11" ht="15" hidden="0" customHeight="1">
      <x:c r="A11" s="62" t="n">
        <x:v>9</x:v>
      </x:c>
      <x:c r="B11" s="63" t="n">
        <x:f>ABS(Data_Input!$C11-INDEX(Data_Input!$C$3:$C$22,COLUMN(A1)))</x:f>
        <x:v>10</x:v>
      </x:c>
      <x:c r="C11" s="63" t="n">
        <x:f>ABS(Data_Input!$C11-INDEX(Data_Input!$C$3:$C$22,COLUMN(B1)))</x:f>
        <x:v>9</x:v>
      </x:c>
      <x:c r="D11" s="63" t="n">
        <x:f>ABS(Data_Input!$C11-INDEX(Data_Input!$C$3:$C$22,COLUMN(C1)))</x:f>
        <x:v>7</x:v>
      </x:c>
      <x:c r="E11" s="63" t="n">
        <x:f>ABS(Data_Input!$C11-INDEX(Data_Input!$C$3:$C$22,COLUMN(D1)))</x:f>
        <x:v>8</x:v>
      </x:c>
      <x:c r="F11" s="63" t="n">
        <x:f>ABS(Data_Input!$C11-INDEX(Data_Input!$C$3:$C$22,COLUMN(E1)))</x:f>
        <x:v>5</x:v>
      </x:c>
      <x:c r="G11" s="63" t="n">
        <x:f>ABS(Data_Input!$C11-INDEX(Data_Input!$C$3:$C$22,COLUMN(F1)))</x:f>
        <x:v>3</x:v>
      </x:c>
      <x:c r="H11" s="63" t="n">
        <x:f>ABS(Data_Input!$C11-INDEX(Data_Input!$C$3:$C$22,COLUMN(G1)))</x:f>
        <x:v>2</x:v>
      </x:c>
      <x:c r="I11" s="63" t="n">
        <x:f>ABS(Data_Input!$C11-INDEX(Data_Input!$C$3:$C$22,COLUMN(H1)))</x:f>
        <x:v>2</x:v>
      </x:c>
      <x:c r="J11" s="63" t="n">
        <x:f>ABS(Data_Input!$C11-INDEX(Data_Input!$C$3:$C$22,COLUMN(I1)))</x:f>
        <x:v>0</x:v>
      </x:c>
      <x:c r="K11" s="63" t="n">
        <x:f>ABS(Data_Input!$C11-INDEX(Data_Input!$C$3:$C$22,COLUMN(J1)))</x:f>
        <x:v>2</x:v>
      </x:c>
      <x:c r="L11" s="63" t="n">
        <x:f>ABS(Data_Input!$C11-INDEX(Data_Input!$C$3:$C$22,COLUMN(K1)))</x:f>
        <x:v>3</x:v>
      </x:c>
      <x:c r="M11" s="63" t="n">
        <x:f>ABS(Data_Input!$C11-INDEX(Data_Input!$C$3:$C$22,COLUMN(L1)))</x:f>
        <x:v>2</x:v>
      </x:c>
      <x:c r="N11" s="63" t="n">
        <x:f>ABS(Data_Input!$C11-INDEX(Data_Input!$C$3:$C$22,COLUMN(M1)))</x:f>
        <x:v>5</x:v>
      </x:c>
      <x:c r="O11" s="63" t="n">
        <x:f>ABS(Data_Input!$C11-INDEX(Data_Input!$C$3:$C$22,COLUMN(N1)))</x:f>
        <x:v>7</x:v>
      </x:c>
      <x:c r="P11" s="63" t="n">
        <x:f>ABS(Data_Input!$C11-INDEX(Data_Input!$C$3:$C$22,COLUMN(O1)))</x:f>
        <x:v>6</x:v>
      </x:c>
      <x:c r="Q11" s="63" t="n">
        <x:f>ABS(Data_Input!$C11-INDEX(Data_Input!$C$3:$C$22,COLUMN(P1)))</x:f>
        <x:v>9</x:v>
      </x:c>
      <x:c r="R11" s="63" t="n">
        <x:f>ABS(Data_Input!$C11-INDEX(Data_Input!$C$3:$C$22,COLUMN(Q1)))</x:f>
        <x:v>10</x:v>
      </x:c>
      <x:c r="S11" s="63" t="n">
        <x:f>ABS(Data_Input!$C11-INDEX(Data_Input!$C$3:$C$22,COLUMN(R1)))</x:f>
        <x:v>13</x:v>
      </x:c>
      <x:c r="T11" s="63" t="n">
        <x:f>ABS(Data_Input!$C11-INDEX(Data_Input!$C$3:$C$22,COLUMN(S1)))</x:f>
        <x:v>14</x:v>
      </x:c>
      <x:c r="U11" s="63" t="n">
        <x:f>ABS(Data_Input!$C11-INDEX(Data_Input!$C$3:$C$22,COLUMN(T1)))</x:f>
        <x:v>16</x:v>
      </x:c>
    </x:row>
    <x:row r="12" ht="15" hidden="0" customHeight="1">
      <x:c r="A12" s="62" t="n">
        <x:v>10</x:v>
      </x:c>
      <x:c r="B12" s="63" t="n">
        <x:f>ABS(Data_Input!$C12-INDEX(Data_Input!$C$3:$C$22,COLUMN(A1)))</x:f>
        <x:v>12</x:v>
      </x:c>
      <x:c r="C12" s="63" t="n">
        <x:f>ABS(Data_Input!$C12-INDEX(Data_Input!$C$3:$C$22,COLUMN(B1)))</x:f>
        <x:v>11</x:v>
      </x:c>
      <x:c r="D12" s="63" t="n">
        <x:f>ABS(Data_Input!$C12-INDEX(Data_Input!$C$3:$C$22,COLUMN(C1)))</x:f>
        <x:v>9</x:v>
      </x:c>
      <x:c r="E12" s="63" t="n">
        <x:f>ABS(Data_Input!$C12-INDEX(Data_Input!$C$3:$C$22,COLUMN(D1)))</x:f>
        <x:v>10</x:v>
      </x:c>
      <x:c r="F12" s="63" t="n">
        <x:f>ABS(Data_Input!$C12-INDEX(Data_Input!$C$3:$C$22,COLUMN(E1)))</x:f>
        <x:v>7</x:v>
      </x:c>
      <x:c r="G12" s="63" t="n">
        <x:f>ABS(Data_Input!$C12-INDEX(Data_Input!$C$3:$C$22,COLUMN(F1)))</x:f>
        <x:v>5</x:v>
      </x:c>
      <x:c r="H12" s="63" t="n">
        <x:f>ABS(Data_Input!$C12-INDEX(Data_Input!$C$3:$C$22,COLUMN(G1)))</x:f>
        <x:v>4</x:v>
      </x:c>
      <x:c r="I12" s="63" t="n">
        <x:f>ABS(Data_Input!$C12-INDEX(Data_Input!$C$3:$C$22,COLUMN(H1)))</x:f>
        <x:v>4</x:v>
      </x:c>
      <x:c r="J12" s="63" t="n">
        <x:f>ABS(Data_Input!$C12-INDEX(Data_Input!$C$3:$C$22,COLUMN(I1)))</x:f>
        <x:v>2</x:v>
      </x:c>
      <x:c r="K12" s="63" t="n">
        <x:f>ABS(Data_Input!$C12-INDEX(Data_Input!$C$3:$C$22,COLUMN(J1)))</x:f>
        <x:v>0</x:v>
      </x:c>
      <x:c r="L12" s="63" t="n">
        <x:f>ABS(Data_Input!$C12-INDEX(Data_Input!$C$3:$C$22,COLUMN(K1)))</x:f>
        <x:v>1</x:v>
      </x:c>
      <x:c r="M12" s="63" t="n">
        <x:f>ABS(Data_Input!$C12-INDEX(Data_Input!$C$3:$C$22,COLUMN(L1)))</x:f>
        <x:v>0</x:v>
      </x:c>
      <x:c r="N12" s="63" t="n">
        <x:f>ABS(Data_Input!$C12-INDEX(Data_Input!$C$3:$C$22,COLUMN(M1)))</x:f>
        <x:v>3</x:v>
      </x:c>
      <x:c r="O12" s="63" t="n">
        <x:f>ABS(Data_Input!$C12-INDEX(Data_Input!$C$3:$C$22,COLUMN(N1)))</x:f>
        <x:v>5</x:v>
      </x:c>
      <x:c r="P12" s="63" t="n">
        <x:f>ABS(Data_Input!$C12-INDEX(Data_Input!$C$3:$C$22,COLUMN(O1)))</x:f>
        <x:v>4</x:v>
      </x:c>
      <x:c r="Q12" s="63" t="n">
        <x:f>ABS(Data_Input!$C12-INDEX(Data_Input!$C$3:$C$22,COLUMN(P1)))</x:f>
        <x:v>7</x:v>
      </x:c>
      <x:c r="R12" s="63" t="n">
        <x:f>ABS(Data_Input!$C12-INDEX(Data_Input!$C$3:$C$22,COLUMN(Q1)))</x:f>
        <x:v>8</x:v>
      </x:c>
      <x:c r="S12" s="63" t="n">
        <x:f>ABS(Data_Input!$C12-INDEX(Data_Input!$C$3:$C$22,COLUMN(R1)))</x:f>
        <x:v>11</x:v>
      </x:c>
      <x:c r="T12" s="63" t="n">
        <x:f>ABS(Data_Input!$C12-INDEX(Data_Input!$C$3:$C$22,COLUMN(S1)))</x:f>
        <x:v>12</x:v>
      </x:c>
      <x:c r="U12" s="63" t="n">
        <x:f>ABS(Data_Input!$C12-INDEX(Data_Input!$C$3:$C$22,COLUMN(T1)))</x:f>
        <x:v>14</x:v>
      </x:c>
    </x:row>
    <x:row r="13" ht="15" hidden="0" customHeight="1">
      <x:c r="A13" s="62" t="n">
        <x:v>11</x:v>
      </x:c>
      <x:c r="B13" s="63" t="n">
        <x:f>ABS(Data_Input!$C13-INDEX(Data_Input!$C$3:$C$22,COLUMN(A1)))</x:f>
        <x:v>13</x:v>
      </x:c>
      <x:c r="C13" s="63" t="n">
        <x:f>ABS(Data_Input!$C13-INDEX(Data_Input!$C$3:$C$22,COLUMN(B1)))</x:f>
        <x:v>12</x:v>
      </x:c>
      <x:c r="D13" s="63" t="n">
        <x:f>ABS(Data_Input!$C13-INDEX(Data_Input!$C$3:$C$22,COLUMN(C1)))</x:f>
        <x:v>10</x:v>
      </x:c>
      <x:c r="E13" s="63" t="n">
        <x:f>ABS(Data_Input!$C13-INDEX(Data_Input!$C$3:$C$22,COLUMN(D1)))</x:f>
        <x:v>11</x:v>
      </x:c>
      <x:c r="F13" s="63" t="n">
        <x:f>ABS(Data_Input!$C13-INDEX(Data_Input!$C$3:$C$22,COLUMN(E1)))</x:f>
        <x:v>8</x:v>
      </x:c>
      <x:c r="G13" s="63" t="n">
        <x:f>ABS(Data_Input!$C13-INDEX(Data_Input!$C$3:$C$22,COLUMN(F1)))</x:f>
        <x:v>6</x:v>
      </x:c>
      <x:c r="H13" s="63" t="n">
        <x:f>ABS(Data_Input!$C13-INDEX(Data_Input!$C$3:$C$22,COLUMN(G1)))</x:f>
        <x:v>5</x:v>
      </x:c>
      <x:c r="I13" s="63" t="n">
        <x:f>ABS(Data_Input!$C13-INDEX(Data_Input!$C$3:$C$22,COLUMN(H1)))</x:f>
        <x:v>5</x:v>
      </x:c>
      <x:c r="J13" s="63" t="n">
        <x:f>ABS(Data_Input!$C13-INDEX(Data_Input!$C$3:$C$22,COLUMN(I1)))</x:f>
        <x:v>3</x:v>
      </x:c>
      <x:c r="K13" s="63" t="n">
        <x:f>ABS(Data_Input!$C13-INDEX(Data_Input!$C$3:$C$22,COLUMN(J1)))</x:f>
        <x:v>1</x:v>
      </x:c>
      <x:c r="L13" s="63" t="n">
        <x:f>ABS(Data_Input!$C13-INDEX(Data_Input!$C$3:$C$22,COLUMN(K1)))</x:f>
        <x:v>0</x:v>
      </x:c>
      <x:c r="M13" s="63" t="n">
        <x:f>ABS(Data_Input!$C13-INDEX(Data_Input!$C$3:$C$22,COLUMN(L1)))</x:f>
        <x:v>1</x:v>
      </x:c>
      <x:c r="N13" s="63" t="n">
        <x:f>ABS(Data_Input!$C13-INDEX(Data_Input!$C$3:$C$22,COLUMN(M1)))</x:f>
        <x:v>2</x:v>
      </x:c>
      <x:c r="O13" s="63" t="n">
        <x:f>ABS(Data_Input!$C13-INDEX(Data_Input!$C$3:$C$22,COLUMN(N1)))</x:f>
        <x:v>4</x:v>
      </x:c>
      <x:c r="P13" s="63" t="n">
        <x:f>ABS(Data_Input!$C13-INDEX(Data_Input!$C$3:$C$22,COLUMN(O1)))</x:f>
        <x:v>3</x:v>
      </x:c>
      <x:c r="Q13" s="63" t="n">
        <x:f>ABS(Data_Input!$C13-INDEX(Data_Input!$C$3:$C$22,COLUMN(P1)))</x:f>
        <x:v>6</x:v>
      </x:c>
      <x:c r="R13" s="63" t="n">
        <x:f>ABS(Data_Input!$C13-INDEX(Data_Input!$C$3:$C$22,COLUMN(Q1)))</x:f>
        <x:v>7</x:v>
      </x:c>
      <x:c r="S13" s="63" t="n">
        <x:f>ABS(Data_Input!$C13-INDEX(Data_Input!$C$3:$C$22,COLUMN(R1)))</x:f>
        <x:v>10</x:v>
      </x:c>
      <x:c r="T13" s="63" t="n">
        <x:f>ABS(Data_Input!$C13-INDEX(Data_Input!$C$3:$C$22,COLUMN(S1)))</x:f>
        <x:v>11</x:v>
      </x:c>
      <x:c r="U13" s="63" t="n">
        <x:f>ABS(Data_Input!$C13-INDEX(Data_Input!$C$3:$C$22,COLUMN(T1)))</x:f>
        <x:v>13</x:v>
      </x:c>
    </x:row>
    <x:row r="14" ht="15" hidden="0" customHeight="1">
      <x:c r="A14" s="62" t="n">
        <x:v>12</x:v>
      </x:c>
      <x:c r="B14" s="63" t="n">
        <x:f>ABS(Data_Input!$C14-INDEX(Data_Input!$C$3:$C$22,COLUMN(A1)))</x:f>
        <x:v>12</x:v>
      </x:c>
      <x:c r="C14" s="63" t="n">
        <x:f>ABS(Data_Input!$C14-INDEX(Data_Input!$C$3:$C$22,COLUMN(B1)))</x:f>
        <x:v>11</x:v>
      </x:c>
      <x:c r="D14" s="63" t="n">
        <x:f>ABS(Data_Input!$C14-INDEX(Data_Input!$C$3:$C$22,COLUMN(C1)))</x:f>
        <x:v>9</x:v>
      </x:c>
      <x:c r="E14" s="63" t="n">
        <x:f>ABS(Data_Input!$C14-INDEX(Data_Input!$C$3:$C$22,COLUMN(D1)))</x:f>
        <x:v>10</x:v>
      </x:c>
      <x:c r="F14" s="63" t="n">
        <x:f>ABS(Data_Input!$C14-INDEX(Data_Input!$C$3:$C$22,COLUMN(E1)))</x:f>
        <x:v>7</x:v>
      </x:c>
      <x:c r="G14" s="63" t="n">
        <x:f>ABS(Data_Input!$C14-INDEX(Data_Input!$C$3:$C$22,COLUMN(F1)))</x:f>
        <x:v>5</x:v>
      </x:c>
      <x:c r="H14" s="63" t="n">
        <x:f>ABS(Data_Input!$C14-INDEX(Data_Input!$C$3:$C$22,COLUMN(G1)))</x:f>
        <x:v>4</x:v>
      </x:c>
      <x:c r="I14" s="63" t="n">
        <x:f>ABS(Data_Input!$C14-INDEX(Data_Input!$C$3:$C$22,COLUMN(H1)))</x:f>
        <x:v>4</x:v>
      </x:c>
      <x:c r="J14" s="63" t="n">
        <x:f>ABS(Data_Input!$C14-INDEX(Data_Input!$C$3:$C$22,COLUMN(I1)))</x:f>
        <x:v>2</x:v>
      </x:c>
      <x:c r="K14" s="63" t="n">
        <x:f>ABS(Data_Input!$C14-INDEX(Data_Input!$C$3:$C$22,COLUMN(J1)))</x:f>
        <x:v>0</x:v>
      </x:c>
      <x:c r="L14" s="63" t="n">
        <x:f>ABS(Data_Input!$C14-INDEX(Data_Input!$C$3:$C$22,COLUMN(K1)))</x:f>
        <x:v>1</x:v>
      </x:c>
      <x:c r="M14" s="63" t="n">
        <x:f>ABS(Data_Input!$C14-INDEX(Data_Input!$C$3:$C$22,COLUMN(L1)))</x:f>
        <x:v>0</x:v>
      </x:c>
      <x:c r="N14" s="63" t="n">
        <x:f>ABS(Data_Input!$C14-INDEX(Data_Input!$C$3:$C$22,COLUMN(M1)))</x:f>
        <x:v>3</x:v>
      </x:c>
      <x:c r="O14" s="63" t="n">
        <x:f>ABS(Data_Input!$C14-INDEX(Data_Input!$C$3:$C$22,COLUMN(N1)))</x:f>
        <x:v>5</x:v>
      </x:c>
      <x:c r="P14" s="63" t="n">
        <x:f>ABS(Data_Input!$C14-INDEX(Data_Input!$C$3:$C$22,COLUMN(O1)))</x:f>
        <x:v>4</x:v>
      </x:c>
      <x:c r="Q14" s="63" t="n">
        <x:f>ABS(Data_Input!$C14-INDEX(Data_Input!$C$3:$C$22,COLUMN(P1)))</x:f>
        <x:v>7</x:v>
      </x:c>
      <x:c r="R14" s="63" t="n">
        <x:f>ABS(Data_Input!$C14-INDEX(Data_Input!$C$3:$C$22,COLUMN(Q1)))</x:f>
        <x:v>8</x:v>
      </x:c>
      <x:c r="S14" s="63" t="n">
        <x:f>ABS(Data_Input!$C14-INDEX(Data_Input!$C$3:$C$22,COLUMN(R1)))</x:f>
        <x:v>11</x:v>
      </x:c>
      <x:c r="T14" s="63" t="n">
        <x:f>ABS(Data_Input!$C14-INDEX(Data_Input!$C$3:$C$22,COLUMN(S1)))</x:f>
        <x:v>12</x:v>
      </x:c>
      <x:c r="U14" s="63" t="n">
        <x:f>ABS(Data_Input!$C14-INDEX(Data_Input!$C$3:$C$22,COLUMN(T1)))</x:f>
        <x:v>14</x:v>
      </x:c>
    </x:row>
    <x:row r="15" ht="15" hidden="0" customHeight="1">
      <x:c r="A15" s="62" t="n">
        <x:v>13</x:v>
      </x:c>
      <x:c r="B15" s="63" t="n">
        <x:f>ABS(Data_Input!$C15-INDEX(Data_Input!$C$3:$C$22,COLUMN(A1)))</x:f>
        <x:v>15</x:v>
      </x:c>
      <x:c r="C15" s="63" t="n">
        <x:f>ABS(Data_Input!$C15-INDEX(Data_Input!$C$3:$C$22,COLUMN(B1)))</x:f>
        <x:v>14</x:v>
      </x:c>
      <x:c r="D15" s="63" t="n">
        <x:f>ABS(Data_Input!$C15-INDEX(Data_Input!$C$3:$C$22,COLUMN(C1)))</x:f>
        <x:v>12</x:v>
      </x:c>
      <x:c r="E15" s="63" t="n">
        <x:f>ABS(Data_Input!$C15-INDEX(Data_Input!$C$3:$C$22,COLUMN(D1)))</x:f>
        <x:v>13</x:v>
      </x:c>
      <x:c r="F15" s="63" t="n">
        <x:f>ABS(Data_Input!$C15-INDEX(Data_Input!$C$3:$C$22,COLUMN(E1)))</x:f>
        <x:v>10</x:v>
      </x:c>
      <x:c r="G15" s="63" t="n">
        <x:f>ABS(Data_Input!$C15-INDEX(Data_Input!$C$3:$C$22,COLUMN(F1)))</x:f>
        <x:v>8</x:v>
      </x:c>
      <x:c r="H15" s="63" t="n">
        <x:f>ABS(Data_Input!$C15-INDEX(Data_Input!$C$3:$C$22,COLUMN(G1)))</x:f>
        <x:v>7</x:v>
      </x:c>
      <x:c r="I15" s="63" t="n">
        <x:f>ABS(Data_Input!$C15-INDEX(Data_Input!$C$3:$C$22,COLUMN(H1)))</x:f>
        <x:v>7</x:v>
      </x:c>
      <x:c r="J15" s="63" t="n">
        <x:f>ABS(Data_Input!$C15-INDEX(Data_Input!$C$3:$C$22,COLUMN(I1)))</x:f>
        <x:v>5</x:v>
      </x:c>
      <x:c r="K15" s="63" t="n">
        <x:f>ABS(Data_Input!$C15-INDEX(Data_Input!$C$3:$C$22,COLUMN(J1)))</x:f>
        <x:v>3</x:v>
      </x:c>
      <x:c r="L15" s="63" t="n">
        <x:f>ABS(Data_Input!$C15-INDEX(Data_Input!$C$3:$C$22,COLUMN(K1)))</x:f>
        <x:v>2</x:v>
      </x:c>
      <x:c r="M15" s="63" t="n">
        <x:f>ABS(Data_Input!$C15-INDEX(Data_Input!$C$3:$C$22,COLUMN(L1)))</x:f>
        <x:v>3</x:v>
      </x:c>
      <x:c r="N15" s="63" t="n">
        <x:f>ABS(Data_Input!$C15-INDEX(Data_Input!$C$3:$C$22,COLUMN(M1)))</x:f>
        <x:v>0</x:v>
      </x:c>
      <x:c r="O15" s="63" t="n">
        <x:f>ABS(Data_Input!$C15-INDEX(Data_Input!$C$3:$C$22,COLUMN(N1)))</x:f>
        <x:v>2</x:v>
      </x:c>
      <x:c r="P15" s="63" t="n">
        <x:f>ABS(Data_Input!$C15-INDEX(Data_Input!$C$3:$C$22,COLUMN(O1)))</x:f>
        <x:v>1</x:v>
      </x:c>
      <x:c r="Q15" s="63" t="n">
        <x:f>ABS(Data_Input!$C15-INDEX(Data_Input!$C$3:$C$22,COLUMN(P1)))</x:f>
        <x:v>4</x:v>
      </x:c>
      <x:c r="R15" s="63" t="n">
        <x:f>ABS(Data_Input!$C15-INDEX(Data_Input!$C$3:$C$22,COLUMN(Q1)))</x:f>
        <x:v>5</x:v>
      </x:c>
      <x:c r="S15" s="63" t="n">
        <x:f>ABS(Data_Input!$C15-INDEX(Data_Input!$C$3:$C$22,COLUMN(R1)))</x:f>
        <x:v>8</x:v>
      </x:c>
      <x:c r="T15" s="63" t="n">
        <x:f>ABS(Data_Input!$C15-INDEX(Data_Input!$C$3:$C$22,COLUMN(S1)))</x:f>
        <x:v>9</x:v>
      </x:c>
      <x:c r="U15" s="63" t="n">
        <x:f>ABS(Data_Input!$C15-INDEX(Data_Input!$C$3:$C$22,COLUMN(T1)))</x:f>
        <x:v>11</x:v>
      </x:c>
    </x:row>
    <x:row r="16" ht="15" hidden="0" customHeight="1">
      <x:c r="A16" s="62" t="n">
        <x:v>14</x:v>
      </x:c>
      <x:c r="B16" s="63" t="n">
        <x:f>ABS(Data_Input!$C16-INDEX(Data_Input!$C$3:$C$22,COLUMN(A1)))</x:f>
        <x:v>17</x:v>
      </x:c>
      <x:c r="C16" s="63" t="n">
        <x:f>ABS(Data_Input!$C16-INDEX(Data_Input!$C$3:$C$22,COLUMN(B1)))</x:f>
        <x:v>16</x:v>
      </x:c>
      <x:c r="D16" s="63" t="n">
        <x:f>ABS(Data_Input!$C16-INDEX(Data_Input!$C$3:$C$22,COLUMN(C1)))</x:f>
        <x:v>14</x:v>
      </x:c>
      <x:c r="E16" s="63" t="n">
        <x:f>ABS(Data_Input!$C16-INDEX(Data_Input!$C$3:$C$22,COLUMN(D1)))</x:f>
        <x:v>15</x:v>
      </x:c>
      <x:c r="F16" s="63" t="n">
        <x:f>ABS(Data_Input!$C16-INDEX(Data_Input!$C$3:$C$22,COLUMN(E1)))</x:f>
        <x:v>12</x:v>
      </x:c>
      <x:c r="G16" s="63" t="n">
        <x:f>ABS(Data_Input!$C16-INDEX(Data_Input!$C$3:$C$22,COLUMN(F1)))</x:f>
        <x:v>10</x:v>
      </x:c>
      <x:c r="H16" s="63" t="n">
        <x:f>ABS(Data_Input!$C16-INDEX(Data_Input!$C$3:$C$22,COLUMN(G1)))</x:f>
        <x:v>9</x:v>
      </x:c>
      <x:c r="I16" s="63" t="n">
        <x:f>ABS(Data_Input!$C16-INDEX(Data_Input!$C$3:$C$22,COLUMN(H1)))</x:f>
        <x:v>9</x:v>
      </x:c>
      <x:c r="J16" s="63" t="n">
        <x:f>ABS(Data_Input!$C16-INDEX(Data_Input!$C$3:$C$22,COLUMN(I1)))</x:f>
        <x:v>7</x:v>
      </x:c>
      <x:c r="K16" s="63" t="n">
        <x:f>ABS(Data_Input!$C16-INDEX(Data_Input!$C$3:$C$22,COLUMN(J1)))</x:f>
        <x:v>5</x:v>
      </x:c>
      <x:c r="L16" s="63" t="n">
        <x:f>ABS(Data_Input!$C16-INDEX(Data_Input!$C$3:$C$22,COLUMN(K1)))</x:f>
        <x:v>4</x:v>
      </x:c>
      <x:c r="M16" s="63" t="n">
        <x:f>ABS(Data_Input!$C16-INDEX(Data_Input!$C$3:$C$22,COLUMN(L1)))</x:f>
        <x:v>5</x:v>
      </x:c>
      <x:c r="N16" s="63" t="n">
        <x:f>ABS(Data_Input!$C16-INDEX(Data_Input!$C$3:$C$22,COLUMN(M1)))</x:f>
        <x:v>2</x:v>
      </x:c>
      <x:c r="O16" s="63" t="n">
        <x:f>ABS(Data_Input!$C16-INDEX(Data_Input!$C$3:$C$22,COLUMN(N1)))</x:f>
        <x:v>0</x:v>
      </x:c>
      <x:c r="P16" s="63" t="n">
        <x:f>ABS(Data_Input!$C16-INDEX(Data_Input!$C$3:$C$22,COLUMN(O1)))</x:f>
        <x:v>1</x:v>
      </x:c>
      <x:c r="Q16" s="63" t="n">
        <x:f>ABS(Data_Input!$C16-INDEX(Data_Input!$C$3:$C$22,COLUMN(P1)))</x:f>
        <x:v>2</x:v>
      </x:c>
      <x:c r="R16" s="63" t="n">
        <x:f>ABS(Data_Input!$C16-INDEX(Data_Input!$C$3:$C$22,COLUMN(Q1)))</x:f>
        <x:v>3</x:v>
      </x:c>
      <x:c r="S16" s="63" t="n">
        <x:f>ABS(Data_Input!$C16-INDEX(Data_Input!$C$3:$C$22,COLUMN(R1)))</x:f>
        <x:v>6</x:v>
      </x:c>
      <x:c r="T16" s="63" t="n">
        <x:f>ABS(Data_Input!$C16-INDEX(Data_Input!$C$3:$C$22,COLUMN(S1)))</x:f>
        <x:v>7</x:v>
      </x:c>
      <x:c r="U16" s="63" t="n">
        <x:f>ABS(Data_Input!$C16-INDEX(Data_Input!$C$3:$C$22,COLUMN(T1)))</x:f>
        <x:v>9</x:v>
      </x:c>
    </x:row>
    <x:row r="17" ht="15" hidden="0" customHeight="1">
      <x:c r="A17" s="62" t="n">
        <x:v>15</x:v>
      </x:c>
      <x:c r="B17" s="63" t="n">
        <x:f>ABS(Data_Input!$C17-INDEX(Data_Input!$C$3:$C$22,COLUMN(A1)))</x:f>
        <x:v>16</x:v>
      </x:c>
      <x:c r="C17" s="63" t="n">
        <x:f>ABS(Data_Input!$C17-INDEX(Data_Input!$C$3:$C$22,COLUMN(B1)))</x:f>
        <x:v>15</x:v>
      </x:c>
      <x:c r="D17" s="63" t="n">
        <x:f>ABS(Data_Input!$C17-INDEX(Data_Input!$C$3:$C$22,COLUMN(C1)))</x:f>
        <x:v>13</x:v>
      </x:c>
      <x:c r="E17" s="63" t="n">
        <x:f>ABS(Data_Input!$C17-INDEX(Data_Input!$C$3:$C$22,COLUMN(D1)))</x:f>
        <x:v>14</x:v>
      </x:c>
      <x:c r="F17" s="63" t="n">
        <x:f>ABS(Data_Input!$C17-INDEX(Data_Input!$C$3:$C$22,COLUMN(E1)))</x:f>
        <x:v>11</x:v>
      </x:c>
      <x:c r="G17" s="63" t="n">
        <x:f>ABS(Data_Input!$C17-INDEX(Data_Input!$C$3:$C$22,COLUMN(F1)))</x:f>
        <x:v>9</x:v>
      </x:c>
      <x:c r="H17" s="63" t="n">
        <x:f>ABS(Data_Input!$C17-INDEX(Data_Input!$C$3:$C$22,COLUMN(G1)))</x:f>
        <x:v>8</x:v>
      </x:c>
      <x:c r="I17" s="63" t="n">
        <x:f>ABS(Data_Input!$C17-INDEX(Data_Input!$C$3:$C$22,COLUMN(H1)))</x:f>
        <x:v>8</x:v>
      </x:c>
      <x:c r="J17" s="63" t="n">
        <x:f>ABS(Data_Input!$C17-INDEX(Data_Input!$C$3:$C$22,COLUMN(I1)))</x:f>
        <x:v>6</x:v>
      </x:c>
      <x:c r="K17" s="63" t="n">
        <x:f>ABS(Data_Input!$C17-INDEX(Data_Input!$C$3:$C$22,COLUMN(J1)))</x:f>
        <x:v>4</x:v>
      </x:c>
      <x:c r="L17" s="63" t="n">
        <x:f>ABS(Data_Input!$C17-INDEX(Data_Input!$C$3:$C$22,COLUMN(K1)))</x:f>
        <x:v>3</x:v>
      </x:c>
      <x:c r="M17" s="63" t="n">
        <x:f>ABS(Data_Input!$C17-INDEX(Data_Input!$C$3:$C$22,COLUMN(L1)))</x:f>
        <x:v>4</x:v>
      </x:c>
      <x:c r="N17" s="63" t="n">
        <x:f>ABS(Data_Input!$C17-INDEX(Data_Input!$C$3:$C$22,COLUMN(M1)))</x:f>
        <x:v>1</x:v>
      </x:c>
      <x:c r="O17" s="63" t="n">
        <x:f>ABS(Data_Input!$C17-INDEX(Data_Input!$C$3:$C$22,COLUMN(N1)))</x:f>
        <x:v>1</x:v>
      </x:c>
      <x:c r="P17" s="63" t="n">
        <x:f>ABS(Data_Input!$C17-INDEX(Data_Input!$C$3:$C$22,COLUMN(O1)))</x:f>
        <x:v>0</x:v>
      </x:c>
      <x:c r="Q17" s="63" t="n">
        <x:f>ABS(Data_Input!$C17-INDEX(Data_Input!$C$3:$C$22,COLUMN(P1)))</x:f>
        <x:v>3</x:v>
      </x:c>
      <x:c r="R17" s="63" t="n">
        <x:f>ABS(Data_Input!$C17-INDEX(Data_Input!$C$3:$C$22,COLUMN(Q1)))</x:f>
        <x:v>4</x:v>
      </x:c>
      <x:c r="S17" s="63" t="n">
        <x:f>ABS(Data_Input!$C17-INDEX(Data_Input!$C$3:$C$22,COLUMN(R1)))</x:f>
        <x:v>7</x:v>
      </x:c>
      <x:c r="T17" s="63" t="n">
        <x:f>ABS(Data_Input!$C17-INDEX(Data_Input!$C$3:$C$22,COLUMN(S1)))</x:f>
        <x:v>8</x:v>
      </x:c>
      <x:c r="U17" s="63" t="n">
        <x:f>ABS(Data_Input!$C17-INDEX(Data_Input!$C$3:$C$22,COLUMN(T1)))</x:f>
        <x:v>10</x:v>
      </x:c>
    </x:row>
    <x:row r="18" ht="15" hidden="0" customHeight="1">
      <x:c r="A18" s="62" t="n">
        <x:v>16</x:v>
      </x:c>
      <x:c r="B18" s="63" t="n">
        <x:f>ABS(Data_Input!$C18-INDEX(Data_Input!$C$3:$C$22,COLUMN(A1)))</x:f>
        <x:v>19</x:v>
      </x:c>
      <x:c r="C18" s="63" t="n">
        <x:f>ABS(Data_Input!$C18-INDEX(Data_Input!$C$3:$C$22,COLUMN(B1)))</x:f>
        <x:v>18</x:v>
      </x:c>
      <x:c r="D18" s="63" t="n">
        <x:f>ABS(Data_Input!$C18-INDEX(Data_Input!$C$3:$C$22,COLUMN(C1)))</x:f>
        <x:v>16</x:v>
      </x:c>
      <x:c r="E18" s="63" t="n">
        <x:f>ABS(Data_Input!$C18-INDEX(Data_Input!$C$3:$C$22,COLUMN(D1)))</x:f>
        <x:v>17</x:v>
      </x:c>
      <x:c r="F18" s="63" t="n">
        <x:f>ABS(Data_Input!$C18-INDEX(Data_Input!$C$3:$C$22,COLUMN(E1)))</x:f>
        <x:v>14</x:v>
      </x:c>
      <x:c r="G18" s="63" t="n">
        <x:f>ABS(Data_Input!$C18-INDEX(Data_Input!$C$3:$C$22,COLUMN(F1)))</x:f>
        <x:v>12</x:v>
      </x:c>
      <x:c r="H18" s="63" t="n">
        <x:f>ABS(Data_Input!$C18-INDEX(Data_Input!$C$3:$C$22,COLUMN(G1)))</x:f>
        <x:v>11</x:v>
      </x:c>
      <x:c r="I18" s="63" t="n">
        <x:f>ABS(Data_Input!$C18-INDEX(Data_Input!$C$3:$C$22,COLUMN(H1)))</x:f>
        <x:v>11</x:v>
      </x:c>
      <x:c r="J18" s="63" t="n">
        <x:f>ABS(Data_Input!$C18-INDEX(Data_Input!$C$3:$C$22,COLUMN(I1)))</x:f>
        <x:v>9</x:v>
      </x:c>
      <x:c r="K18" s="63" t="n">
        <x:f>ABS(Data_Input!$C18-INDEX(Data_Input!$C$3:$C$22,COLUMN(J1)))</x:f>
        <x:v>7</x:v>
      </x:c>
      <x:c r="L18" s="63" t="n">
        <x:f>ABS(Data_Input!$C18-INDEX(Data_Input!$C$3:$C$22,COLUMN(K1)))</x:f>
        <x:v>6</x:v>
      </x:c>
      <x:c r="M18" s="63" t="n">
        <x:f>ABS(Data_Input!$C18-INDEX(Data_Input!$C$3:$C$22,COLUMN(L1)))</x:f>
        <x:v>7</x:v>
      </x:c>
      <x:c r="N18" s="63" t="n">
        <x:f>ABS(Data_Input!$C18-INDEX(Data_Input!$C$3:$C$22,COLUMN(M1)))</x:f>
        <x:v>4</x:v>
      </x:c>
      <x:c r="O18" s="63" t="n">
        <x:f>ABS(Data_Input!$C18-INDEX(Data_Input!$C$3:$C$22,COLUMN(N1)))</x:f>
        <x:v>2</x:v>
      </x:c>
      <x:c r="P18" s="63" t="n">
        <x:f>ABS(Data_Input!$C18-INDEX(Data_Input!$C$3:$C$22,COLUMN(O1)))</x:f>
        <x:v>3</x:v>
      </x:c>
      <x:c r="Q18" s="63" t="n">
        <x:f>ABS(Data_Input!$C18-INDEX(Data_Input!$C$3:$C$22,COLUMN(P1)))</x:f>
        <x:v>0</x:v>
      </x:c>
      <x:c r="R18" s="63" t="n">
        <x:f>ABS(Data_Input!$C18-INDEX(Data_Input!$C$3:$C$22,COLUMN(Q1)))</x:f>
        <x:v>1</x:v>
      </x:c>
      <x:c r="S18" s="63" t="n">
        <x:f>ABS(Data_Input!$C18-INDEX(Data_Input!$C$3:$C$22,COLUMN(R1)))</x:f>
        <x:v>4</x:v>
      </x:c>
      <x:c r="T18" s="63" t="n">
        <x:f>ABS(Data_Input!$C18-INDEX(Data_Input!$C$3:$C$22,COLUMN(S1)))</x:f>
        <x:v>5</x:v>
      </x:c>
      <x:c r="U18" s="63" t="n">
        <x:f>ABS(Data_Input!$C18-INDEX(Data_Input!$C$3:$C$22,COLUMN(T1)))</x:f>
        <x:v>7</x:v>
      </x:c>
    </x:row>
    <x:row r="19" ht="15" hidden="0" customHeight="1">
      <x:c r="A19" s="62" t="n">
        <x:v>17</x:v>
      </x:c>
      <x:c r="B19" s="63" t="n">
        <x:f>ABS(Data_Input!$C19-INDEX(Data_Input!$C$3:$C$22,COLUMN(A1)))</x:f>
        <x:v>20</x:v>
      </x:c>
      <x:c r="C19" s="63" t="n">
        <x:f>ABS(Data_Input!$C19-INDEX(Data_Input!$C$3:$C$22,COLUMN(B1)))</x:f>
        <x:v>19</x:v>
      </x:c>
      <x:c r="D19" s="63" t="n">
        <x:f>ABS(Data_Input!$C19-INDEX(Data_Input!$C$3:$C$22,COLUMN(C1)))</x:f>
        <x:v>17</x:v>
      </x:c>
      <x:c r="E19" s="63" t="n">
        <x:f>ABS(Data_Input!$C19-INDEX(Data_Input!$C$3:$C$22,COLUMN(D1)))</x:f>
        <x:v>18</x:v>
      </x:c>
      <x:c r="F19" s="63" t="n">
        <x:f>ABS(Data_Input!$C19-INDEX(Data_Input!$C$3:$C$22,COLUMN(E1)))</x:f>
        <x:v>15</x:v>
      </x:c>
      <x:c r="G19" s="63" t="n">
        <x:f>ABS(Data_Input!$C19-INDEX(Data_Input!$C$3:$C$22,COLUMN(F1)))</x:f>
        <x:v>13</x:v>
      </x:c>
      <x:c r="H19" s="63" t="n">
        <x:f>ABS(Data_Input!$C19-INDEX(Data_Input!$C$3:$C$22,COLUMN(G1)))</x:f>
        <x:v>12</x:v>
      </x:c>
      <x:c r="I19" s="63" t="n">
        <x:f>ABS(Data_Input!$C19-INDEX(Data_Input!$C$3:$C$22,COLUMN(H1)))</x:f>
        <x:v>12</x:v>
      </x:c>
      <x:c r="J19" s="63" t="n">
        <x:f>ABS(Data_Input!$C19-INDEX(Data_Input!$C$3:$C$22,COLUMN(I1)))</x:f>
        <x:v>10</x:v>
      </x:c>
      <x:c r="K19" s="63" t="n">
        <x:f>ABS(Data_Input!$C19-INDEX(Data_Input!$C$3:$C$22,COLUMN(J1)))</x:f>
        <x:v>8</x:v>
      </x:c>
      <x:c r="L19" s="63" t="n">
        <x:f>ABS(Data_Input!$C19-INDEX(Data_Input!$C$3:$C$22,COLUMN(K1)))</x:f>
        <x:v>7</x:v>
      </x:c>
      <x:c r="M19" s="63" t="n">
        <x:f>ABS(Data_Input!$C19-INDEX(Data_Input!$C$3:$C$22,COLUMN(L1)))</x:f>
        <x:v>8</x:v>
      </x:c>
      <x:c r="N19" s="63" t="n">
        <x:f>ABS(Data_Input!$C19-INDEX(Data_Input!$C$3:$C$22,COLUMN(M1)))</x:f>
        <x:v>5</x:v>
      </x:c>
      <x:c r="O19" s="63" t="n">
        <x:f>ABS(Data_Input!$C19-INDEX(Data_Input!$C$3:$C$22,COLUMN(N1)))</x:f>
        <x:v>3</x:v>
      </x:c>
      <x:c r="P19" s="63" t="n">
        <x:f>ABS(Data_Input!$C19-INDEX(Data_Input!$C$3:$C$22,COLUMN(O1)))</x:f>
        <x:v>4</x:v>
      </x:c>
      <x:c r="Q19" s="63" t="n">
        <x:f>ABS(Data_Input!$C19-INDEX(Data_Input!$C$3:$C$22,COLUMN(P1)))</x:f>
        <x:v>1</x:v>
      </x:c>
      <x:c r="R19" s="63" t="n">
        <x:f>ABS(Data_Input!$C19-INDEX(Data_Input!$C$3:$C$22,COLUMN(Q1)))</x:f>
        <x:v>0</x:v>
      </x:c>
      <x:c r="S19" s="63" t="n">
        <x:f>ABS(Data_Input!$C19-INDEX(Data_Input!$C$3:$C$22,COLUMN(R1)))</x:f>
        <x:v>3</x:v>
      </x:c>
      <x:c r="T19" s="63" t="n">
        <x:f>ABS(Data_Input!$C19-INDEX(Data_Input!$C$3:$C$22,COLUMN(S1)))</x:f>
        <x:v>4</x:v>
      </x:c>
      <x:c r="U19" s="63" t="n">
        <x:f>ABS(Data_Input!$C19-INDEX(Data_Input!$C$3:$C$22,COLUMN(T1)))</x:f>
        <x:v>6</x:v>
      </x:c>
    </x:row>
    <x:row r="20" ht="15" hidden="0" customHeight="1">
      <x:c r="A20" s="62" t="n">
        <x:v>18</x:v>
      </x:c>
      <x:c r="B20" s="63" t="n">
        <x:f>ABS(Data_Input!$C20-INDEX(Data_Input!$C$3:$C$22,COLUMN(A1)))</x:f>
        <x:v>23</x:v>
      </x:c>
      <x:c r="C20" s="63" t="n">
        <x:f>ABS(Data_Input!$C20-INDEX(Data_Input!$C$3:$C$22,COLUMN(B1)))</x:f>
        <x:v>22</x:v>
      </x:c>
      <x:c r="D20" s="63" t="n">
        <x:f>ABS(Data_Input!$C20-INDEX(Data_Input!$C$3:$C$22,COLUMN(C1)))</x:f>
        <x:v>20</x:v>
      </x:c>
      <x:c r="E20" s="63" t="n">
        <x:f>ABS(Data_Input!$C20-INDEX(Data_Input!$C$3:$C$22,COLUMN(D1)))</x:f>
        <x:v>21</x:v>
      </x:c>
      <x:c r="F20" s="63" t="n">
        <x:f>ABS(Data_Input!$C20-INDEX(Data_Input!$C$3:$C$22,COLUMN(E1)))</x:f>
        <x:v>18</x:v>
      </x:c>
      <x:c r="G20" s="63" t="n">
        <x:f>ABS(Data_Input!$C20-INDEX(Data_Input!$C$3:$C$22,COLUMN(F1)))</x:f>
        <x:v>16</x:v>
      </x:c>
      <x:c r="H20" s="63" t="n">
        <x:f>ABS(Data_Input!$C20-INDEX(Data_Input!$C$3:$C$22,COLUMN(G1)))</x:f>
        <x:v>15</x:v>
      </x:c>
      <x:c r="I20" s="63" t="n">
        <x:f>ABS(Data_Input!$C20-INDEX(Data_Input!$C$3:$C$22,COLUMN(H1)))</x:f>
        <x:v>15</x:v>
      </x:c>
      <x:c r="J20" s="63" t="n">
        <x:f>ABS(Data_Input!$C20-INDEX(Data_Input!$C$3:$C$22,COLUMN(I1)))</x:f>
        <x:v>13</x:v>
      </x:c>
      <x:c r="K20" s="63" t="n">
        <x:f>ABS(Data_Input!$C20-INDEX(Data_Input!$C$3:$C$22,COLUMN(J1)))</x:f>
        <x:v>11</x:v>
      </x:c>
      <x:c r="L20" s="63" t="n">
        <x:f>ABS(Data_Input!$C20-INDEX(Data_Input!$C$3:$C$22,COLUMN(K1)))</x:f>
        <x:v>10</x:v>
      </x:c>
      <x:c r="M20" s="63" t="n">
        <x:f>ABS(Data_Input!$C20-INDEX(Data_Input!$C$3:$C$22,COLUMN(L1)))</x:f>
        <x:v>11</x:v>
      </x:c>
      <x:c r="N20" s="63" t="n">
        <x:f>ABS(Data_Input!$C20-INDEX(Data_Input!$C$3:$C$22,COLUMN(M1)))</x:f>
        <x:v>8</x:v>
      </x:c>
      <x:c r="O20" s="63" t="n">
        <x:f>ABS(Data_Input!$C20-INDEX(Data_Input!$C$3:$C$22,COLUMN(N1)))</x:f>
        <x:v>6</x:v>
      </x:c>
      <x:c r="P20" s="63" t="n">
        <x:f>ABS(Data_Input!$C20-INDEX(Data_Input!$C$3:$C$22,COLUMN(O1)))</x:f>
        <x:v>7</x:v>
      </x:c>
      <x:c r="Q20" s="63" t="n">
        <x:f>ABS(Data_Input!$C20-INDEX(Data_Input!$C$3:$C$22,COLUMN(P1)))</x:f>
        <x:v>4</x:v>
      </x:c>
      <x:c r="R20" s="63" t="n">
        <x:f>ABS(Data_Input!$C20-INDEX(Data_Input!$C$3:$C$22,COLUMN(Q1)))</x:f>
        <x:v>3</x:v>
      </x:c>
      <x:c r="S20" s="63" t="n">
        <x:f>ABS(Data_Input!$C20-INDEX(Data_Input!$C$3:$C$22,COLUMN(R1)))</x:f>
        <x:v>0</x:v>
      </x:c>
      <x:c r="T20" s="63" t="n">
        <x:f>ABS(Data_Input!$C20-INDEX(Data_Input!$C$3:$C$22,COLUMN(S1)))</x:f>
        <x:v>1</x:v>
      </x:c>
      <x:c r="U20" s="63" t="n">
        <x:f>ABS(Data_Input!$C20-INDEX(Data_Input!$C$3:$C$22,COLUMN(T1)))</x:f>
        <x:v>3</x:v>
      </x:c>
    </x:row>
    <x:row r="21" ht="15" hidden="0" customHeight="1">
      <x:c r="A21" s="62" t="n">
        <x:v>19</x:v>
      </x:c>
      <x:c r="B21" s="63" t="n">
        <x:f>ABS(Data_Input!$C21-INDEX(Data_Input!$C$3:$C$22,COLUMN(A1)))</x:f>
        <x:v>24</x:v>
      </x:c>
      <x:c r="C21" s="63" t="n">
        <x:f>ABS(Data_Input!$C21-INDEX(Data_Input!$C$3:$C$22,COLUMN(B1)))</x:f>
        <x:v>23</x:v>
      </x:c>
      <x:c r="D21" s="63" t="n">
        <x:f>ABS(Data_Input!$C21-INDEX(Data_Input!$C$3:$C$22,COLUMN(C1)))</x:f>
        <x:v>21</x:v>
      </x:c>
      <x:c r="E21" s="63" t="n">
        <x:f>ABS(Data_Input!$C21-INDEX(Data_Input!$C$3:$C$22,COLUMN(D1)))</x:f>
        <x:v>22</x:v>
      </x:c>
      <x:c r="F21" s="63" t="n">
        <x:f>ABS(Data_Input!$C21-INDEX(Data_Input!$C$3:$C$22,COLUMN(E1)))</x:f>
        <x:v>19</x:v>
      </x:c>
      <x:c r="G21" s="63" t="n">
        <x:f>ABS(Data_Input!$C21-INDEX(Data_Input!$C$3:$C$22,COLUMN(F1)))</x:f>
        <x:v>17</x:v>
      </x:c>
      <x:c r="H21" s="63" t="n">
        <x:f>ABS(Data_Input!$C21-INDEX(Data_Input!$C$3:$C$22,COLUMN(G1)))</x:f>
        <x:v>16</x:v>
      </x:c>
      <x:c r="I21" s="63" t="n">
        <x:f>ABS(Data_Input!$C21-INDEX(Data_Input!$C$3:$C$22,COLUMN(H1)))</x:f>
        <x:v>16</x:v>
      </x:c>
      <x:c r="J21" s="63" t="n">
        <x:f>ABS(Data_Input!$C21-INDEX(Data_Input!$C$3:$C$22,COLUMN(I1)))</x:f>
        <x:v>14</x:v>
      </x:c>
      <x:c r="K21" s="63" t="n">
        <x:f>ABS(Data_Input!$C21-INDEX(Data_Input!$C$3:$C$22,COLUMN(J1)))</x:f>
        <x:v>12</x:v>
      </x:c>
      <x:c r="L21" s="63" t="n">
        <x:f>ABS(Data_Input!$C21-INDEX(Data_Input!$C$3:$C$22,COLUMN(K1)))</x:f>
        <x:v>11</x:v>
      </x:c>
      <x:c r="M21" s="63" t="n">
        <x:f>ABS(Data_Input!$C21-INDEX(Data_Input!$C$3:$C$22,COLUMN(L1)))</x:f>
        <x:v>12</x:v>
      </x:c>
      <x:c r="N21" s="63" t="n">
        <x:f>ABS(Data_Input!$C21-INDEX(Data_Input!$C$3:$C$22,COLUMN(M1)))</x:f>
        <x:v>9</x:v>
      </x:c>
      <x:c r="O21" s="63" t="n">
        <x:f>ABS(Data_Input!$C21-INDEX(Data_Input!$C$3:$C$22,COLUMN(N1)))</x:f>
        <x:v>7</x:v>
      </x:c>
      <x:c r="P21" s="63" t="n">
        <x:f>ABS(Data_Input!$C21-INDEX(Data_Input!$C$3:$C$22,COLUMN(O1)))</x:f>
        <x:v>8</x:v>
      </x:c>
      <x:c r="Q21" s="63" t="n">
        <x:f>ABS(Data_Input!$C21-INDEX(Data_Input!$C$3:$C$22,COLUMN(P1)))</x:f>
        <x:v>5</x:v>
      </x:c>
      <x:c r="R21" s="63" t="n">
        <x:f>ABS(Data_Input!$C21-INDEX(Data_Input!$C$3:$C$22,COLUMN(Q1)))</x:f>
        <x:v>4</x:v>
      </x:c>
      <x:c r="S21" s="63" t="n">
        <x:f>ABS(Data_Input!$C21-INDEX(Data_Input!$C$3:$C$22,COLUMN(R1)))</x:f>
        <x:v>1</x:v>
      </x:c>
      <x:c r="T21" s="63" t="n">
        <x:f>ABS(Data_Input!$C21-INDEX(Data_Input!$C$3:$C$22,COLUMN(S1)))</x:f>
        <x:v>0</x:v>
      </x:c>
      <x:c r="U21" s="63" t="n">
        <x:f>ABS(Data_Input!$C21-INDEX(Data_Input!$C$3:$C$22,COLUMN(T1)))</x:f>
        <x:v>2</x:v>
      </x:c>
    </x:row>
    <x:row r="22" ht="15" hidden="0" customHeight="1">
      <x:c r="A22" s="62" t="n">
        <x:v>20</x:v>
      </x:c>
      <x:c r="B22" s="63" t="n">
        <x:f>ABS(Data_Input!$C22-INDEX(Data_Input!$C$3:$C$22,COLUMN(A1)))</x:f>
        <x:v>26</x:v>
      </x:c>
      <x:c r="C22" s="63" t="n">
        <x:f>ABS(Data_Input!$C22-INDEX(Data_Input!$C$3:$C$22,COLUMN(B1)))</x:f>
        <x:v>25</x:v>
      </x:c>
      <x:c r="D22" s="63" t="n">
        <x:f>ABS(Data_Input!$C22-INDEX(Data_Input!$C$3:$C$22,COLUMN(C1)))</x:f>
        <x:v>23</x:v>
      </x:c>
      <x:c r="E22" s="63" t="n">
        <x:f>ABS(Data_Input!$C22-INDEX(Data_Input!$C$3:$C$22,COLUMN(D1)))</x:f>
        <x:v>24</x:v>
      </x:c>
      <x:c r="F22" s="63" t="n">
        <x:f>ABS(Data_Input!$C22-INDEX(Data_Input!$C$3:$C$22,COLUMN(E1)))</x:f>
        <x:v>21</x:v>
      </x:c>
      <x:c r="G22" s="63" t="n">
        <x:f>ABS(Data_Input!$C22-INDEX(Data_Input!$C$3:$C$22,COLUMN(F1)))</x:f>
        <x:v>19</x:v>
      </x:c>
      <x:c r="H22" s="63" t="n">
        <x:f>ABS(Data_Input!$C22-INDEX(Data_Input!$C$3:$C$22,COLUMN(G1)))</x:f>
        <x:v>18</x:v>
      </x:c>
      <x:c r="I22" s="63" t="n">
        <x:f>ABS(Data_Input!$C22-INDEX(Data_Input!$C$3:$C$22,COLUMN(H1)))</x:f>
        <x:v>18</x:v>
      </x:c>
      <x:c r="J22" s="63" t="n">
        <x:f>ABS(Data_Input!$C22-INDEX(Data_Input!$C$3:$C$22,COLUMN(I1)))</x:f>
        <x:v>16</x:v>
      </x:c>
      <x:c r="K22" s="63" t="n">
        <x:f>ABS(Data_Input!$C22-INDEX(Data_Input!$C$3:$C$22,COLUMN(J1)))</x:f>
        <x:v>14</x:v>
      </x:c>
      <x:c r="L22" s="63" t="n">
        <x:f>ABS(Data_Input!$C22-INDEX(Data_Input!$C$3:$C$22,COLUMN(K1)))</x:f>
        <x:v>13</x:v>
      </x:c>
      <x:c r="M22" s="63" t="n">
        <x:f>ABS(Data_Input!$C22-INDEX(Data_Input!$C$3:$C$22,COLUMN(L1)))</x:f>
        <x:v>14</x:v>
      </x:c>
      <x:c r="N22" s="63" t="n">
        <x:f>ABS(Data_Input!$C22-INDEX(Data_Input!$C$3:$C$22,COLUMN(M1)))</x:f>
        <x:v>11</x:v>
      </x:c>
      <x:c r="O22" s="63" t="n">
        <x:f>ABS(Data_Input!$C22-INDEX(Data_Input!$C$3:$C$22,COLUMN(N1)))</x:f>
        <x:v>9</x:v>
      </x:c>
      <x:c r="P22" s="63" t="n">
        <x:f>ABS(Data_Input!$C22-INDEX(Data_Input!$C$3:$C$22,COLUMN(O1)))</x:f>
        <x:v>10</x:v>
      </x:c>
      <x:c r="Q22" s="63" t="n">
        <x:f>ABS(Data_Input!$C22-INDEX(Data_Input!$C$3:$C$22,COLUMN(P1)))</x:f>
        <x:v>7</x:v>
      </x:c>
      <x:c r="R22" s="63" t="n">
        <x:f>ABS(Data_Input!$C22-INDEX(Data_Input!$C$3:$C$22,COLUMN(Q1)))</x:f>
        <x:v>6</x:v>
      </x:c>
      <x:c r="S22" s="63" t="n">
        <x:f>ABS(Data_Input!$C22-INDEX(Data_Input!$C$3:$C$22,COLUMN(R1)))</x:f>
        <x:v>3</x:v>
      </x:c>
      <x:c r="T22" s="63" t="n">
        <x:f>ABS(Data_Input!$C22-INDEX(Data_Input!$C$3:$C$22,COLUMN(S1)))</x:f>
        <x:v>2</x:v>
      </x:c>
      <x:c r="U22" s="63" t="n">
        <x:f>ABS(Data_Input!$C22-INDEX(Data_Input!$C$3:$C$22,COLUMN(T1)))</x:f>
        <x:v>0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Centered Distance Matrix X: Aij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'Distance_X'!B3-AVERAGE('Distance_X'!$B3:$U3)-AVERAGE('Distance_X'!B$3:B$22)+AVERAGE('Distance_X'!$B$3:$U$22)</x:f>
        <x:v>-12.35</x:v>
      </x:c>
      <x:c r="C3" s="63" t="n">
        <x:f>'Distance_X'!C3-AVERAGE('Distance_X'!$B3:$U3)-AVERAGE('Distance_X'!C$3:C$22)+AVERAGE('Distance_X'!$B$3:$U$22)</x:f>
        <x:v>-10.450000000000001</x:v>
      </x:c>
      <x:c r="D3" s="63" t="n">
        <x:f>'Distance_X'!D3-AVERAGE('Distance_X'!$B3:$U3)-AVERAGE('Distance_X'!D$3:D$22)+AVERAGE('Distance_X'!$B$3:$U$22)</x:f>
        <x:v>-8.65</x:v>
      </x:c>
      <x:c r="E3" s="63" t="n">
        <x:f>'Distance_X'!E3-AVERAGE('Distance_X'!$B3:$U3)-AVERAGE('Distance_X'!E$3:E$22)+AVERAGE('Distance_X'!$B$3:$U$22)</x:f>
        <x:v>-6.949999999999999</x:v>
      </x:c>
      <x:c r="F3" s="63" t="n">
        <x:f>'Distance_X'!F3-AVERAGE('Distance_X'!$B3:$U3)-AVERAGE('Distance_X'!F$3:F$22)+AVERAGE('Distance_X'!$B$3:$U$22)</x:f>
        <x:v>-5.35</x:v>
      </x:c>
      <x:c r="G3" s="63" t="n">
        <x:f>'Distance_X'!G3-AVERAGE('Distance_X'!$B3:$U3)-AVERAGE('Distance_X'!G$3:G$22)+AVERAGE('Distance_X'!$B$3:$U$22)</x:f>
        <x:v>-3.8499999999999996</x:v>
      </x:c>
      <x:c r="H3" s="63" t="n">
        <x:f>'Distance_X'!H3-AVERAGE('Distance_X'!$B3:$U3)-AVERAGE('Distance_X'!H$3:H$22)+AVERAGE('Distance_X'!$B$3:$U$22)</x:f>
        <x:v>-2.4499999999999993</x:v>
      </x:c>
      <x:c r="I3" s="63" t="n">
        <x:f>'Distance_X'!I3-AVERAGE('Distance_X'!$B3:$U3)-AVERAGE('Distance_X'!I$3:I$22)+AVERAGE('Distance_X'!$B$3:$U$22)</x:f>
        <x:v>-1.1499999999999995</x:v>
      </x:c>
      <x:c r="J3" s="63" t="n">
        <x:f>'Distance_X'!J3-AVERAGE('Distance_X'!$B3:$U3)-AVERAGE('Distance_X'!J$3:J$22)+AVERAGE('Distance_X'!$B$3:$U$22)</x:f>
        <x:v>0.05000000000000071</x:v>
      </x:c>
      <x:c r="K3" s="63" t="n">
        <x:f>'Distance_X'!K3-AVERAGE('Distance_X'!$B3:$U3)-AVERAGE('Distance_X'!K$3:K$22)+AVERAGE('Distance_X'!$B$3:$U$22)</x:f>
        <x:v>1.1500000000000004</x:v>
      </x:c>
      <x:c r="L3" s="63" t="n">
        <x:f>'Distance_X'!L3-AVERAGE('Distance_X'!$B3:$U3)-AVERAGE('Distance_X'!L$3:L$22)+AVERAGE('Distance_X'!$B$3:$U$22)</x:f>
        <x:v>2.1500000000000004</x:v>
      </x:c>
      <x:c r="M3" s="63" t="n">
        <x:f>'Distance_X'!M3-AVERAGE('Distance_X'!$B3:$U3)-AVERAGE('Distance_X'!M$3:M$22)+AVERAGE('Distance_X'!$B$3:$U$22)</x:f>
        <x:v>3.0500000000000007</x:v>
      </x:c>
      <x:c r="N3" s="63" t="n">
        <x:f>'Distance_X'!N3-AVERAGE('Distance_X'!$B3:$U3)-AVERAGE('Distance_X'!N$3:N$22)+AVERAGE('Distance_X'!$B$3:$U$22)</x:f>
        <x:v>3.8500000000000005</x:v>
      </x:c>
      <x:c r="O3" s="63" t="n">
        <x:f>'Distance_X'!O3-AVERAGE('Distance_X'!$B3:$U3)-AVERAGE('Distance_X'!O$3:O$22)+AVERAGE('Distance_X'!$B$3:$U$22)</x:f>
        <x:v>4.550000000000001</x:v>
      </x:c>
      <x:c r="P3" s="63" t="n">
        <x:f>'Distance_X'!P3-AVERAGE('Distance_X'!$B3:$U3)-AVERAGE('Distance_X'!P$3:P$22)+AVERAGE('Distance_X'!$B$3:$U$22)</x:f>
        <x:v>5.15</x:v>
      </x:c>
      <x:c r="Q3" s="63" t="n">
        <x:f>'Distance_X'!Q3-AVERAGE('Distance_X'!$B3:$U3)-AVERAGE('Distance_X'!Q$3:Q$22)+AVERAGE('Distance_X'!$B$3:$U$22)</x:f>
        <x:v>5.65</x:v>
      </x:c>
      <x:c r="R3" s="63" t="n">
        <x:f>'Distance_X'!R3-AVERAGE('Distance_X'!$B3:$U3)-AVERAGE('Distance_X'!R$3:R$22)+AVERAGE('Distance_X'!$B$3:$U$22)</x:f>
        <x:v>6.050000000000001</x:v>
      </x:c>
      <x:c r="S3" s="63" t="n">
        <x:f>'Distance_X'!S3-AVERAGE('Distance_X'!$B3:$U3)-AVERAGE('Distance_X'!S$3:S$22)+AVERAGE('Distance_X'!$B$3:$U$22)</x:f>
        <x:v>6.3500000000000005</x:v>
      </x:c>
      <x:c r="T3" s="63" t="n">
        <x:f>'Distance_X'!T3-AVERAGE('Distance_X'!$B3:$U3)-AVERAGE('Distance_X'!T$3:T$22)+AVERAGE('Distance_X'!$B$3:$U$22)</x:f>
        <x:v>6.550000000000001</x:v>
      </x:c>
      <x:c r="U3" s="63" t="n">
        <x:f>'Distance_X'!U3-AVERAGE('Distance_X'!$B3:$U3)-AVERAGE('Distance_X'!U$3:U$22)+AVERAGE('Distance_X'!$B$3:$U$22)</x:f>
        <x:v>6.65</x:v>
      </x:c>
    </x:row>
    <x:row r="4" ht="15" hidden="0" customHeight="1">
      <x:c r="A4" s="62" t="n">
        <x:v>2</x:v>
      </x:c>
      <x:c r="B4" s="63" t="n">
        <x:f>'Distance_X'!B4-AVERAGE('Distance_X'!$B4:$U4)-AVERAGE('Distance_X'!B$3:B$22)+AVERAGE('Distance_X'!$B$3:$U$22)</x:f>
        <x:v>-10.450000000000001</x:v>
      </x:c>
      <x:c r="C4" s="63" t="n">
        <x:f>'Distance_X'!C4-AVERAGE('Distance_X'!$B4:$U4)-AVERAGE('Distance_X'!C$3:C$22)+AVERAGE('Distance_X'!$B$3:$U$22)</x:f>
        <x:v>-10.549999999999999</x:v>
      </x:c>
      <x:c r="D4" s="63" t="n">
        <x:f>'Distance_X'!D4-AVERAGE('Distance_X'!$B4:$U4)-AVERAGE('Distance_X'!D$3:D$22)+AVERAGE('Distance_X'!$B$3:$U$22)</x:f>
        <x:v>-8.749999999999998</x:v>
      </x:c>
      <x:c r="E4" s="63" t="n">
        <x:f>'Distance_X'!E4-AVERAGE('Distance_X'!$B4:$U4)-AVERAGE('Distance_X'!E$3:E$22)+AVERAGE('Distance_X'!$B$3:$U$22)</x:f>
        <x:v>-7.049999999999999</x:v>
      </x:c>
      <x:c r="F4" s="63" t="n">
        <x:f>'Distance_X'!F4-AVERAGE('Distance_X'!$B4:$U4)-AVERAGE('Distance_X'!F$3:F$22)+AVERAGE('Distance_X'!$B$3:$U$22)</x:f>
        <x:v>-5.449999999999999</x:v>
      </x:c>
      <x:c r="G4" s="63" t="n">
        <x:f>'Distance_X'!G4-AVERAGE('Distance_X'!$B4:$U4)-AVERAGE('Distance_X'!G$3:G$22)+AVERAGE('Distance_X'!$B$3:$U$22)</x:f>
        <x:v>-3.9499999999999993</x:v>
      </x:c>
      <x:c r="H4" s="63" t="n">
        <x:f>'Distance_X'!H4-AVERAGE('Distance_X'!$B4:$U4)-AVERAGE('Distance_X'!H$3:H$22)+AVERAGE('Distance_X'!$B$3:$U$22)</x:f>
        <x:v>-2.549999999999999</x:v>
      </x:c>
      <x:c r="I4" s="63" t="n">
        <x:f>'Distance_X'!I4-AVERAGE('Distance_X'!$B4:$U4)-AVERAGE('Distance_X'!I$3:I$22)+AVERAGE('Distance_X'!$B$3:$U$22)</x:f>
        <x:v>-1.2499999999999991</x:v>
      </x:c>
      <x:c r="J4" s="63" t="n">
        <x:f>'Distance_X'!J4-AVERAGE('Distance_X'!$B4:$U4)-AVERAGE('Distance_X'!J$3:J$22)+AVERAGE('Distance_X'!$B$3:$U$22)</x:f>
        <x:v>-0.049999999999998934</x:v>
      </x:c>
      <x:c r="K4" s="63" t="n">
        <x:f>'Distance_X'!K4-AVERAGE('Distance_X'!$B4:$U4)-AVERAGE('Distance_X'!K$3:K$22)+AVERAGE('Distance_X'!$B$3:$U$22)</x:f>
        <x:v>1.0500000000000007</x:v>
      </x:c>
      <x:c r="L4" s="63" t="n">
        <x:f>'Distance_X'!L4-AVERAGE('Distance_X'!$B4:$U4)-AVERAGE('Distance_X'!L$3:L$22)+AVERAGE('Distance_X'!$B$3:$U$22)</x:f>
        <x:v>2.0500000000000007</x:v>
      </x:c>
      <x:c r="M4" s="63" t="n">
        <x:f>'Distance_X'!M4-AVERAGE('Distance_X'!$B4:$U4)-AVERAGE('Distance_X'!M$3:M$22)+AVERAGE('Distance_X'!$B$3:$U$22)</x:f>
        <x:v>2.950000000000001</x:v>
      </x:c>
      <x:c r="N4" s="63" t="n">
        <x:f>'Distance_X'!N4-AVERAGE('Distance_X'!$B4:$U4)-AVERAGE('Distance_X'!N$3:N$22)+AVERAGE('Distance_X'!$B$3:$U$22)</x:f>
        <x:v>3.750000000000001</x:v>
      </x:c>
      <x:c r="O4" s="63" t="n">
        <x:f>'Distance_X'!O4-AVERAGE('Distance_X'!$B4:$U4)-AVERAGE('Distance_X'!O$3:O$22)+AVERAGE('Distance_X'!$B$3:$U$22)</x:f>
        <x:v>4.450000000000001</x:v>
      </x:c>
      <x:c r="P4" s="63" t="n">
        <x:f>'Distance_X'!P4-AVERAGE('Distance_X'!$B4:$U4)-AVERAGE('Distance_X'!P$3:P$22)+AVERAGE('Distance_X'!$B$3:$U$22)</x:f>
        <x:v>5.050000000000001</x:v>
      </x:c>
      <x:c r="Q4" s="63" t="n">
        <x:f>'Distance_X'!Q4-AVERAGE('Distance_X'!$B4:$U4)-AVERAGE('Distance_X'!Q$3:Q$22)+AVERAGE('Distance_X'!$B$3:$U$22)</x:f>
        <x:v>5.550000000000001</x:v>
      </x:c>
      <x:c r="R4" s="63" t="n">
        <x:f>'Distance_X'!R4-AVERAGE('Distance_X'!$B4:$U4)-AVERAGE('Distance_X'!R$3:R$22)+AVERAGE('Distance_X'!$B$3:$U$22)</x:f>
        <x:v>5.950000000000001</x:v>
      </x:c>
      <x:c r="S4" s="63" t="n">
        <x:f>'Distance_X'!S4-AVERAGE('Distance_X'!$B4:$U4)-AVERAGE('Distance_X'!S$3:S$22)+AVERAGE('Distance_X'!$B$3:$U$22)</x:f>
        <x:v>6.250000000000001</x:v>
      </x:c>
      <x:c r="T4" s="63" t="n">
        <x:f>'Distance_X'!T4-AVERAGE('Distance_X'!$B4:$U4)-AVERAGE('Distance_X'!T$3:T$22)+AVERAGE('Distance_X'!$B$3:$U$22)</x:f>
        <x:v>6.450000000000001</x:v>
      </x:c>
      <x:c r="U4" s="63" t="n">
        <x:f>'Distance_X'!U4-AVERAGE('Distance_X'!$B4:$U4)-AVERAGE('Distance_X'!U$3:U$22)+AVERAGE('Distance_X'!$B$3:$U$22)</x:f>
        <x:v>6.550000000000001</x:v>
      </x:c>
    </x:row>
    <x:row r="5" ht="15" hidden="0" customHeight="1">
      <x:c r="A5" s="62" t="n">
        <x:v>3</x:v>
      </x:c>
      <x:c r="B5" s="63" t="n">
        <x:f>'Distance_X'!B5-AVERAGE('Distance_X'!$B5:$U5)-AVERAGE('Distance_X'!B$3:B$22)+AVERAGE('Distance_X'!$B$3:$U$22)</x:f>
        <x:v>-8.65</x:v>
      </x:c>
      <x:c r="C5" s="63" t="n">
        <x:f>'Distance_X'!C5-AVERAGE('Distance_X'!$B5:$U5)-AVERAGE('Distance_X'!C$3:C$22)+AVERAGE('Distance_X'!$B$3:$U$22)</x:f>
        <x:v>-8.749999999999998</x:v>
      </x:c>
      <x:c r="D5" s="63" t="n">
        <x:f>'Distance_X'!D5-AVERAGE('Distance_X'!$B5:$U5)-AVERAGE('Distance_X'!D$3:D$22)+AVERAGE('Distance_X'!$B$3:$U$22)</x:f>
        <x:v>-8.95</x:v>
      </x:c>
      <x:c r="E5" s="63" t="n">
        <x:f>'Distance_X'!E5-AVERAGE('Distance_X'!$B5:$U5)-AVERAGE('Distance_X'!E$3:E$22)+AVERAGE('Distance_X'!$B$3:$U$22)</x:f>
        <x:v>-7.249999999999998</x:v>
      </x:c>
      <x:c r="F5" s="63" t="n">
        <x:f>'Distance_X'!F5-AVERAGE('Distance_X'!$B5:$U5)-AVERAGE('Distance_X'!F$3:F$22)+AVERAGE('Distance_X'!$B$3:$U$22)</x:f>
        <x:v>-5.65</x:v>
      </x:c>
      <x:c r="G5" s="63" t="n">
        <x:f>'Distance_X'!G5-AVERAGE('Distance_X'!$B5:$U5)-AVERAGE('Distance_X'!G$3:G$22)+AVERAGE('Distance_X'!$B$3:$U$22)</x:f>
        <x:v>-4.15</x:v>
      </x:c>
      <x:c r="H5" s="63" t="n">
        <x:f>'Distance_X'!H5-AVERAGE('Distance_X'!$B5:$U5)-AVERAGE('Distance_X'!H$3:H$22)+AVERAGE('Distance_X'!$B$3:$U$22)</x:f>
        <x:v>-2.7499999999999982</x:v>
      </x:c>
      <x:c r="I5" s="63" t="n">
        <x:f>'Distance_X'!I5-AVERAGE('Distance_X'!$B5:$U5)-AVERAGE('Distance_X'!I$3:I$22)+AVERAGE('Distance_X'!$B$3:$U$22)</x:f>
        <x:v>-1.4499999999999993</x:v>
      </x:c>
      <x:c r="J5" s="63" t="n">
        <x:f>'Distance_X'!J5-AVERAGE('Distance_X'!$B5:$U5)-AVERAGE('Distance_X'!J$3:J$22)+AVERAGE('Distance_X'!$B$3:$U$22)</x:f>
        <x:v>-0.2499999999999991</x:v>
      </x:c>
      <x:c r="K5" s="63" t="n">
        <x:f>'Distance_X'!K5-AVERAGE('Distance_X'!$B5:$U5)-AVERAGE('Distance_X'!K$3:K$22)+AVERAGE('Distance_X'!$B$3:$U$22)</x:f>
        <x:v>0.8500000000000005</x:v>
      </x:c>
      <x:c r="L5" s="63" t="n">
        <x:f>'Distance_X'!L5-AVERAGE('Distance_X'!$B5:$U5)-AVERAGE('Distance_X'!L$3:L$22)+AVERAGE('Distance_X'!$B$3:$U$22)</x:f>
        <x:v>1.8500000000000005</x:v>
      </x:c>
      <x:c r="M5" s="63" t="n">
        <x:f>'Distance_X'!M5-AVERAGE('Distance_X'!$B5:$U5)-AVERAGE('Distance_X'!M$3:M$22)+AVERAGE('Distance_X'!$B$3:$U$22)</x:f>
        <x:v>2.750000000000001</x:v>
      </x:c>
      <x:c r="N5" s="63" t="n">
        <x:f>'Distance_X'!N5-AVERAGE('Distance_X'!$B5:$U5)-AVERAGE('Distance_X'!N$3:N$22)+AVERAGE('Distance_X'!$B$3:$U$22)</x:f>
        <x:v>3.5500000000000007</x:v>
      </x:c>
      <x:c r="O5" s="63" t="n">
        <x:f>'Distance_X'!O5-AVERAGE('Distance_X'!$B5:$U5)-AVERAGE('Distance_X'!O$3:O$22)+AVERAGE('Distance_X'!$B$3:$U$22)</x:f>
        <x:v>4.250000000000001</x:v>
      </x:c>
      <x:c r="P5" s="63" t="n">
        <x:f>'Distance_X'!P5-AVERAGE('Distance_X'!$B5:$U5)-AVERAGE('Distance_X'!P$3:P$22)+AVERAGE('Distance_X'!$B$3:$U$22)</x:f>
        <x:v>4.8500000000000005</x:v>
      </x:c>
      <x:c r="Q5" s="63" t="n">
        <x:f>'Distance_X'!Q5-AVERAGE('Distance_X'!$B5:$U5)-AVERAGE('Distance_X'!Q$3:Q$22)+AVERAGE('Distance_X'!$B$3:$U$22)</x:f>
        <x:v>5.3500000000000005</x:v>
      </x:c>
      <x:c r="R5" s="63" t="n">
        <x:f>'Distance_X'!R5-AVERAGE('Distance_X'!$B5:$U5)-AVERAGE('Distance_X'!R$3:R$22)+AVERAGE('Distance_X'!$B$3:$U$22)</x:f>
        <x:v>5.750000000000001</x:v>
      </x:c>
      <x:c r="S5" s="63" t="n">
        <x:f>'Distance_X'!S5-AVERAGE('Distance_X'!$B5:$U5)-AVERAGE('Distance_X'!S$3:S$22)+AVERAGE('Distance_X'!$B$3:$U$22)</x:f>
        <x:v>6.050000000000001</x:v>
      </x:c>
      <x:c r="T5" s="63" t="n">
        <x:f>'Distance_X'!T5-AVERAGE('Distance_X'!$B5:$U5)-AVERAGE('Distance_X'!T$3:T$22)+AVERAGE('Distance_X'!$B$3:$U$22)</x:f>
        <x:v>6.25</x:v>
      </x:c>
      <x:c r="U5" s="63" t="n">
        <x:f>'Distance_X'!U5-AVERAGE('Distance_X'!$B5:$U5)-AVERAGE('Distance_X'!U$3:U$22)+AVERAGE('Distance_X'!$B$3:$U$22)</x:f>
        <x:v>6.35</x:v>
      </x:c>
    </x:row>
    <x:row r="6" ht="15" hidden="0" customHeight="1">
      <x:c r="A6" s="62" t="n">
        <x:v>4</x:v>
      </x:c>
      <x:c r="B6" s="63" t="n">
        <x:f>'Distance_X'!B6-AVERAGE('Distance_X'!$B6:$U6)-AVERAGE('Distance_X'!B$3:B$22)+AVERAGE('Distance_X'!$B$3:$U$22)</x:f>
        <x:v>-6.949999999999999</x:v>
      </x:c>
      <x:c r="C6" s="63" t="n">
        <x:f>'Distance_X'!C6-AVERAGE('Distance_X'!$B6:$U6)-AVERAGE('Distance_X'!C$3:C$22)+AVERAGE('Distance_X'!$B$3:$U$22)</x:f>
        <x:v>-7.049999999999999</x:v>
      </x:c>
      <x:c r="D6" s="63" t="n">
        <x:f>'Distance_X'!D6-AVERAGE('Distance_X'!$B6:$U6)-AVERAGE('Distance_X'!D$3:D$22)+AVERAGE('Distance_X'!$B$3:$U$22)</x:f>
        <x:v>-7.249999999999998</x:v>
      </x:c>
      <x:c r="E6" s="63" t="n">
        <x:f>'Distance_X'!E6-AVERAGE('Distance_X'!$B6:$U6)-AVERAGE('Distance_X'!E$3:E$22)+AVERAGE('Distance_X'!$B$3:$U$22)</x:f>
        <x:v>-7.549999999999999</x:v>
      </x:c>
      <x:c r="F6" s="63" t="n">
        <x:f>'Distance_X'!F6-AVERAGE('Distance_X'!$B6:$U6)-AVERAGE('Distance_X'!F$3:F$22)+AVERAGE('Distance_X'!$B$3:$U$22)</x:f>
        <x:v>-5.949999999999999</x:v>
      </x:c>
      <x:c r="G6" s="63" t="n">
        <x:f>'Distance_X'!G6-AVERAGE('Distance_X'!$B6:$U6)-AVERAGE('Distance_X'!G$3:G$22)+AVERAGE('Distance_X'!$B$3:$U$22)</x:f>
        <x:v>-4.449999999999999</x:v>
      </x:c>
      <x:c r="H6" s="63" t="n">
        <x:f>'Distance_X'!H6-AVERAGE('Distance_X'!$B6:$U6)-AVERAGE('Distance_X'!H$3:H$22)+AVERAGE('Distance_X'!$B$3:$U$22)</x:f>
        <x:v>-3.049999999999999</x:v>
      </x:c>
      <x:c r="I6" s="63" t="n">
        <x:f>'Distance_X'!I6-AVERAGE('Distance_X'!$B6:$U6)-AVERAGE('Distance_X'!I$3:I$22)+AVERAGE('Distance_X'!$B$3:$U$22)</x:f>
        <x:v>-1.7499999999999982</x:v>
      </x:c>
      <x:c r="J6" s="63" t="n">
        <x:f>'Distance_X'!J6-AVERAGE('Distance_X'!$B6:$U6)-AVERAGE('Distance_X'!J$3:J$22)+AVERAGE('Distance_X'!$B$3:$U$22)</x:f>
        <x:v>-0.5499999999999989</x:v>
      </x:c>
      <x:c r="K6" s="63" t="n">
        <x:f>'Distance_X'!K6-AVERAGE('Distance_X'!$B6:$U6)-AVERAGE('Distance_X'!K$3:K$22)+AVERAGE('Distance_X'!$B$3:$U$22)</x:f>
        <x:v>0.5500000000000007</x:v>
      </x:c>
      <x:c r="L6" s="63" t="n">
        <x:f>'Distance_X'!L6-AVERAGE('Distance_X'!$B6:$U6)-AVERAGE('Distance_X'!L$3:L$22)+AVERAGE('Distance_X'!$B$3:$U$22)</x:f>
        <x:v>1.5500000000000007</x:v>
      </x:c>
      <x:c r="M6" s="63" t="n">
        <x:f>'Distance_X'!M6-AVERAGE('Distance_X'!$B6:$U6)-AVERAGE('Distance_X'!M$3:M$22)+AVERAGE('Distance_X'!$B$3:$U$22)</x:f>
        <x:v>2.450000000000001</x:v>
      </x:c>
      <x:c r="N6" s="63" t="n">
        <x:f>'Distance_X'!N6-AVERAGE('Distance_X'!$B6:$U6)-AVERAGE('Distance_X'!N$3:N$22)+AVERAGE('Distance_X'!$B$3:$U$22)</x:f>
        <x:v>3.250000000000001</x:v>
      </x:c>
      <x:c r="O6" s="63" t="n">
        <x:f>'Distance_X'!O6-AVERAGE('Distance_X'!$B6:$U6)-AVERAGE('Distance_X'!O$3:O$22)+AVERAGE('Distance_X'!$B$3:$U$22)</x:f>
        <x:v>3.950000000000001</x:v>
      </x:c>
      <x:c r="P6" s="63" t="n">
        <x:f>'Distance_X'!P6-AVERAGE('Distance_X'!$B6:$U6)-AVERAGE('Distance_X'!P$3:P$22)+AVERAGE('Distance_X'!$B$3:$U$22)</x:f>
        <x:v>4.550000000000001</x:v>
      </x:c>
      <x:c r="Q6" s="63" t="n">
        <x:f>'Distance_X'!Q6-AVERAGE('Distance_X'!$B6:$U6)-AVERAGE('Distance_X'!Q$3:Q$22)+AVERAGE('Distance_X'!$B$3:$U$22)</x:f>
        <x:v>5.050000000000001</x:v>
      </x:c>
      <x:c r="R6" s="63" t="n">
        <x:f>'Distance_X'!R6-AVERAGE('Distance_X'!$B6:$U6)-AVERAGE('Distance_X'!R$3:R$22)+AVERAGE('Distance_X'!$B$3:$U$22)</x:f>
        <x:v>5.450000000000001</x:v>
      </x:c>
      <x:c r="S6" s="63" t="n">
        <x:f>'Distance_X'!S6-AVERAGE('Distance_X'!$B6:$U6)-AVERAGE('Distance_X'!S$3:S$22)+AVERAGE('Distance_X'!$B$3:$U$22)</x:f>
        <x:v>5.750000000000001</x:v>
      </x:c>
      <x:c r="T6" s="63" t="n">
        <x:f>'Distance_X'!T6-AVERAGE('Distance_X'!$B6:$U6)-AVERAGE('Distance_X'!T$3:T$22)+AVERAGE('Distance_X'!$B$3:$U$22)</x:f>
        <x:v>5.950000000000001</x:v>
      </x:c>
      <x:c r="U6" s="63" t="n">
        <x:f>'Distance_X'!U6-AVERAGE('Distance_X'!$B6:$U6)-AVERAGE('Distance_X'!U$3:U$22)+AVERAGE('Distance_X'!$B$3:$U$22)</x:f>
        <x:v>6.050000000000001</x:v>
      </x:c>
    </x:row>
    <x:row r="7" ht="15" hidden="0" customHeight="1">
      <x:c r="A7" s="62" t="n">
        <x:v>5</x:v>
      </x:c>
      <x:c r="B7" s="63" t="n">
        <x:f>'Distance_X'!B7-AVERAGE('Distance_X'!$B7:$U7)-AVERAGE('Distance_X'!B$3:B$22)+AVERAGE('Distance_X'!$B$3:$U$22)</x:f>
        <x:v>-5.35</x:v>
      </x:c>
      <x:c r="C7" s="63" t="n">
        <x:f>'Distance_X'!C7-AVERAGE('Distance_X'!$B7:$U7)-AVERAGE('Distance_X'!C$3:C$22)+AVERAGE('Distance_X'!$B$3:$U$22)</x:f>
        <x:v>-5.449999999999999</x:v>
      </x:c>
      <x:c r="D7" s="63" t="n">
        <x:f>'Distance_X'!D7-AVERAGE('Distance_X'!$B7:$U7)-AVERAGE('Distance_X'!D$3:D$22)+AVERAGE('Distance_X'!$B$3:$U$22)</x:f>
        <x:v>-5.65</x:v>
      </x:c>
      <x:c r="E7" s="63" t="n">
        <x:f>'Distance_X'!E7-AVERAGE('Distance_X'!$B7:$U7)-AVERAGE('Distance_X'!E$3:E$22)+AVERAGE('Distance_X'!$B$3:$U$22)</x:f>
        <x:v>-5.949999999999999</x:v>
      </x:c>
      <x:c r="F7" s="63" t="n">
        <x:f>'Distance_X'!F7-AVERAGE('Distance_X'!$B7:$U7)-AVERAGE('Distance_X'!F$3:F$22)+AVERAGE('Distance_X'!$B$3:$U$22)</x:f>
        <x:v>-6.35</x:v>
      </x:c>
      <x:c r="G7" s="63" t="n">
        <x:f>'Distance_X'!G7-AVERAGE('Distance_X'!$B7:$U7)-AVERAGE('Distance_X'!G$3:G$22)+AVERAGE('Distance_X'!$B$3:$U$22)</x:f>
        <x:v>-4.85</x:v>
      </x:c>
      <x:c r="H7" s="63" t="n">
        <x:f>'Distance_X'!H7-AVERAGE('Distance_X'!$B7:$U7)-AVERAGE('Distance_X'!H$3:H$22)+AVERAGE('Distance_X'!$B$3:$U$22)</x:f>
        <x:v>-3.4499999999999993</x:v>
      </x:c>
      <x:c r="I7" s="63" t="n">
        <x:f>'Distance_X'!I7-AVERAGE('Distance_X'!$B7:$U7)-AVERAGE('Distance_X'!I$3:I$22)+AVERAGE('Distance_X'!$B$3:$U$22)</x:f>
        <x:v>-2.1500000000000004</x:v>
      </x:c>
      <x:c r="J7" s="63" t="n">
        <x:f>'Distance_X'!J7-AVERAGE('Distance_X'!$B7:$U7)-AVERAGE('Distance_X'!J$3:J$22)+AVERAGE('Distance_X'!$B$3:$U$22)</x:f>
        <x:v>-0.9499999999999993</x:v>
      </x:c>
      <x:c r="K7" s="63" t="n">
        <x:f>'Distance_X'!K7-AVERAGE('Distance_X'!$B7:$U7)-AVERAGE('Distance_X'!K$3:K$22)+AVERAGE('Distance_X'!$B$3:$U$22)</x:f>
        <x:v>0.15000000000000036</x:v>
      </x:c>
      <x:c r="L7" s="63" t="n">
        <x:f>'Distance_X'!L7-AVERAGE('Distance_X'!$B7:$U7)-AVERAGE('Distance_X'!L$3:L$22)+AVERAGE('Distance_X'!$B$3:$U$22)</x:f>
        <x:v>1.1500000000000004</x:v>
      </x:c>
      <x:c r="M7" s="63" t="n">
        <x:f>'Distance_X'!M7-AVERAGE('Distance_X'!$B7:$U7)-AVERAGE('Distance_X'!M$3:M$22)+AVERAGE('Distance_X'!$B$3:$U$22)</x:f>
        <x:v>2.0500000000000007</x:v>
      </x:c>
      <x:c r="N7" s="63" t="n">
        <x:f>'Distance_X'!N7-AVERAGE('Distance_X'!$B7:$U7)-AVERAGE('Distance_X'!N$3:N$22)+AVERAGE('Distance_X'!$B$3:$U$22)</x:f>
        <x:v>2.8500000000000005</x:v>
      </x:c>
      <x:c r="O7" s="63" t="n">
        <x:f>'Distance_X'!O7-AVERAGE('Distance_X'!$B7:$U7)-AVERAGE('Distance_X'!O$3:O$22)+AVERAGE('Distance_X'!$B$3:$U$22)</x:f>
        <x:v>3.5500000000000007</x:v>
      </x:c>
      <x:c r="P7" s="63" t="n">
        <x:f>'Distance_X'!P7-AVERAGE('Distance_X'!$B7:$U7)-AVERAGE('Distance_X'!P$3:P$22)+AVERAGE('Distance_X'!$B$3:$U$22)</x:f>
        <x:v>4.15</x:v>
      </x:c>
      <x:c r="Q7" s="63" t="n">
        <x:f>'Distance_X'!Q7-AVERAGE('Distance_X'!$B7:$U7)-AVERAGE('Distance_X'!Q$3:Q$22)+AVERAGE('Distance_X'!$B$3:$U$22)</x:f>
        <x:v>4.65</x:v>
      </x:c>
      <x:c r="R7" s="63" t="n">
        <x:f>'Distance_X'!R7-AVERAGE('Distance_X'!$B7:$U7)-AVERAGE('Distance_X'!R$3:R$22)+AVERAGE('Distance_X'!$B$3:$U$22)</x:f>
        <x:v>5.050000000000001</x:v>
      </x:c>
      <x:c r="S7" s="63" t="n">
        <x:f>'Distance_X'!S7-AVERAGE('Distance_X'!$B7:$U7)-AVERAGE('Distance_X'!S$3:S$22)+AVERAGE('Distance_X'!$B$3:$U$22)</x:f>
        <x:v>5.3500000000000005</x:v>
      </x:c>
      <x:c r="T7" s="63" t="n">
        <x:f>'Distance_X'!T7-AVERAGE('Distance_X'!$B7:$U7)-AVERAGE('Distance_X'!T$3:T$22)+AVERAGE('Distance_X'!$B$3:$U$22)</x:f>
        <x:v>5.550000000000001</x:v>
      </x:c>
      <x:c r="U7" s="63" t="n">
        <x:f>'Distance_X'!U7-AVERAGE('Distance_X'!$B7:$U7)-AVERAGE('Distance_X'!U$3:U$22)+AVERAGE('Distance_X'!$B$3:$U$22)</x:f>
        <x:v>5.65</x:v>
      </x:c>
    </x:row>
    <x:row r="8" ht="15" hidden="0" customHeight="1">
      <x:c r="A8" s="62" t="n">
        <x:v>6</x:v>
      </x:c>
      <x:c r="B8" s="63" t="n">
        <x:f>'Distance_X'!B8-AVERAGE('Distance_X'!$B8:$U8)-AVERAGE('Distance_X'!B$3:B$22)+AVERAGE('Distance_X'!$B$3:$U$22)</x:f>
        <x:v>-3.8499999999999996</x:v>
      </x:c>
      <x:c r="C8" s="63" t="n">
        <x:f>'Distance_X'!C8-AVERAGE('Distance_X'!$B8:$U8)-AVERAGE('Distance_X'!C$3:C$22)+AVERAGE('Distance_X'!$B$3:$U$22)</x:f>
        <x:v>-3.9499999999999993</x:v>
      </x:c>
      <x:c r="D8" s="63" t="n">
        <x:f>'Distance_X'!D8-AVERAGE('Distance_X'!$B8:$U8)-AVERAGE('Distance_X'!D$3:D$22)+AVERAGE('Distance_X'!$B$3:$U$22)</x:f>
        <x:v>-4.15</x:v>
      </x:c>
      <x:c r="E8" s="63" t="n">
        <x:f>'Distance_X'!E8-AVERAGE('Distance_X'!$B8:$U8)-AVERAGE('Distance_X'!E$3:E$22)+AVERAGE('Distance_X'!$B$3:$U$22)</x:f>
        <x:v>-4.449999999999999</x:v>
      </x:c>
      <x:c r="F8" s="63" t="n">
        <x:f>'Distance_X'!F8-AVERAGE('Distance_X'!$B8:$U8)-AVERAGE('Distance_X'!F$3:F$22)+AVERAGE('Distance_X'!$B$3:$U$22)</x:f>
        <x:v>-4.85</x:v>
      </x:c>
      <x:c r="G8" s="63" t="n">
        <x:f>'Distance_X'!G8-AVERAGE('Distance_X'!$B8:$U8)-AVERAGE('Distance_X'!G$3:G$22)+AVERAGE('Distance_X'!$B$3:$U$22)</x:f>
        <x:v>-5.35</x:v>
      </x:c>
      <x:c r="H8" s="63" t="n">
        <x:f>'Distance_X'!H8-AVERAGE('Distance_X'!$B8:$U8)-AVERAGE('Distance_X'!H$3:H$22)+AVERAGE('Distance_X'!$B$3:$U$22)</x:f>
        <x:v>-3.9499999999999993</x:v>
      </x:c>
      <x:c r="I8" s="63" t="n">
        <x:f>'Distance_X'!I8-AVERAGE('Distance_X'!$B8:$U8)-AVERAGE('Distance_X'!I$3:I$22)+AVERAGE('Distance_X'!$B$3:$U$22)</x:f>
        <x:v>-2.6500000000000004</x:v>
      </x:c>
      <x:c r="J8" s="63" t="n">
        <x:f>'Distance_X'!J8-AVERAGE('Distance_X'!$B8:$U8)-AVERAGE('Distance_X'!J$3:J$22)+AVERAGE('Distance_X'!$B$3:$U$22)</x:f>
        <x:v>-1.4499999999999993</x:v>
      </x:c>
      <x:c r="K8" s="63" t="n">
        <x:f>'Distance_X'!K8-AVERAGE('Distance_X'!$B8:$U8)-AVERAGE('Distance_X'!K$3:K$22)+AVERAGE('Distance_X'!$B$3:$U$22)</x:f>
        <x:v>-0.34999999999999964</x:v>
      </x:c>
      <x:c r="L8" s="63" t="n">
        <x:f>'Distance_X'!L8-AVERAGE('Distance_X'!$B8:$U8)-AVERAGE('Distance_X'!L$3:L$22)+AVERAGE('Distance_X'!$B$3:$U$22)</x:f>
        <x:v>0.6500000000000004</x:v>
      </x:c>
      <x:c r="M8" s="63" t="n">
        <x:f>'Distance_X'!M8-AVERAGE('Distance_X'!$B8:$U8)-AVERAGE('Distance_X'!M$3:M$22)+AVERAGE('Distance_X'!$B$3:$U$22)</x:f>
        <x:v>1.5500000000000007</x:v>
      </x:c>
      <x:c r="N8" s="63" t="n">
        <x:f>'Distance_X'!N8-AVERAGE('Distance_X'!$B8:$U8)-AVERAGE('Distance_X'!N$3:N$22)+AVERAGE('Distance_X'!$B$3:$U$22)</x:f>
        <x:v>2.3500000000000005</x:v>
      </x:c>
      <x:c r="O8" s="63" t="n">
        <x:f>'Distance_X'!O8-AVERAGE('Distance_X'!$B8:$U8)-AVERAGE('Distance_X'!O$3:O$22)+AVERAGE('Distance_X'!$B$3:$U$22)</x:f>
        <x:v>3.0500000000000007</x:v>
      </x:c>
      <x:c r="P8" s="63" t="n">
        <x:f>'Distance_X'!P8-AVERAGE('Distance_X'!$B8:$U8)-AVERAGE('Distance_X'!P$3:P$22)+AVERAGE('Distance_X'!$B$3:$U$22)</x:f>
        <x:v>3.6500000000000004</x:v>
      </x:c>
      <x:c r="Q8" s="63" t="n">
        <x:f>'Distance_X'!Q8-AVERAGE('Distance_X'!$B8:$U8)-AVERAGE('Distance_X'!Q$3:Q$22)+AVERAGE('Distance_X'!$B$3:$U$22)</x:f>
        <x:v>4.15</x:v>
      </x:c>
      <x:c r="R8" s="63" t="n">
        <x:f>'Distance_X'!R8-AVERAGE('Distance_X'!$B8:$U8)-AVERAGE('Distance_X'!R$3:R$22)+AVERAGE('Distance_X'!$B$3:$U$22)</x:f>
        <x:v>4.550000000000001</x:v>
      </x:c>
      <x:c r="S8" s="63" t="n">
        <x:f>'Distance_X'!S8-AVERAGE('Distance_X'!$B8:$U8)-AVERAGE('Distance_X'!S$3:S$22)+AVERAGE('Distance_X'!$B$3:$U$22)</x:f>
        <x:v>4.8500000000000005</x:v>
      </x:c>
      <x:c r="T8" s="63" t="n">
        <x:f>'Distance_X'!T8-AVERAGE('Distance_X'!$B8:$U8)-AVERAGE('Distance_X'!T$3:T$22)+AVERAGE('Distance_X'!$B$3:$U$22)</x:f>
        <x:v>5.050000000000001</x:v>
      </x:c>
      <x:c r="U8" s="63" t="n">
        <x:f>'Distance_X'!U8-AVERAGE('Distance_X'!$B8:$U8)-AVERAGE('Distance_X'!U$3:U$22)+AVERAGE('Distance_X'!$B$3:$U$22)</x:f>
        <x:v>5.15</x:v>
      </x:c>
    </x:row>
    <x:row r="9" ht="15" hidden="0" customHeight="1">
      <x:c r="A9" s="62" t="n">
        <x:v>7</x:v>
      </x:c>
      <x:c r="B9" s="63" t="n">
        <x:f>'Distance_X'!B9-AVERAGE('Distance_X'!$B9:$U9)-AVERAGE('Distance_X'!B$3:B$22)+AVERAGE('Distance_X'!$B$3:$U$22)</x:f>
        <x:v>-2.4499999999999993</x:v>
      </x:c>
      <x:c r="C9" s="63" t="n">
        <x:f>'Distance_X'!C9-AVERAGE('Distance_X'!$B9:$U9)-AVERAGE('Distance_X'!C$3:C$22)+AVERAGE('Distance_X'!$B$3:$U$22)</x:f>
        <x:v>-2.549999999999999</x:v>
      </x:c>
      <x:c r="D9" s="63" t="n">
        <x:f>'Distance_X'!D9-AVERAGE('Distance_X'!$B9:$U9)-AVERAGE('Distance_X'!D$3:D$22)+AVERAGE('Distance_X'!$B$3:$U$22)</x:f>
        <x:v>-2.7499999999999982</x:v>
      </x:c>
      <x:c r="E9" s="63" t="n">
        <x:f>'Distance_X'!E9-AVERAGE('Distance_X'!$B9:$U9)-AVERAGE('Distance_X'!E$3:E$22)+AVERAGE('Distance_X'!$B$3:$U$22)</x:f>
        <x:v>-3.049999999999999</x:v>
      </x:c>
      <x:c r="F9" s="63" t="n">
        <x:f>'Distance_X'!F9-AVERAGE('Distance_X'!$B9:$U9)-AVERAGE('Distance_X'!F$3:F$22)+AVERAGE('Distance_X'!$B$3:$U$22)</x:f>
        <x:v>-3.4499999999999993</x:v>
      </x:c>
      <x:c r="G9" s="63" t="n">
        <x:f>'Distance_X'!G9-AVERAGE('Distance_X'!$B9:$U9)-AVERAGE('Distance_X'!G$3:G$22)+AVERAGE('Distance_X'!$B$3:$U$22)</x:f>
        <x:v>-3.9499999999999993</x:v>
      </x:c>
      <x:c r="H9" s="63" t="n">
        <x:f>'Distance_X'!H9-AVERAGE('Distance_X'!$B9:$U9)-AVERAGE('Distance_X'!H$3:H$22)+AVERAGE('Distance_X'!$B$3:$U$22)</x:f>
        <x:v>-4.549999999999999</x:v>
      </x:c>
      <x:c r="I9" s="63" t="n">
        <x:f>'Distance_X'!I9-AVERAGE('Distance_X'!$B9:$U9)-AVERAGE('Distance_X'!I$3:I$22)+AVERAGE('Distance_X'!$B$3:$U$22)</x:f>
        <x:v>-3.2499999999999982</x:v>
      </x:c>
      <x:c r="J9" s="63" t="n">
        <x:f>'Distance_X'!J9-AVERAGE('Distance_X'!$B9:$U9)-AVERAGE('Distance_X'!J$3:J$22)+AVERAGE('Distance_X'!$B$3:$U$22)</x:f>
        <x:v>-2.049999999999999</x:v>
      </x:c>
      <x:c r="K9" s="63" t="n">
        <x:f>'Distance_X'!K9-AVERAGE('Distance_X'!$B9:$U9)-AVERAGE('Distance_X'!K$3:K$22)+AVERAGE('Distance_X'!$B$3:$U$22)</x:f>
        <x:v>-0.9499999999999993</x:v>
      </x:c>
      <x:c r="L9" s="63" t="n">
        <x:f>'Distance_X'!L9-AVERAGE('Distance_X'!$B9:$U9)-AVERAGE('Distance_X'!L$3:L$22)+AVERAGE('Distance_X'!$B$3:$U$22)</x:f>
        <x:v>0.05000000000000071</x:v>
      </x:c>
      <x:c r="M9" s="63" t="n">
        <x:f>'Distance_X'!M9-AVERAGE('Distance_X'!$B9:$U9)-AVERAGE('Distance_X'!M$3:M$22)+AVERAGE('Distance_X'!$B$3:$U$22)</x:f>
        <x:v>0.9500000000000011</x:v>
      </x:c>
      <x:c r="N9" s="63" t="n">
        <x:f>'Distance_X'!N9-AVERAGE('Distance_X'!$B9:$U9)-AVERAGE('Distance_X'!N$3:N$22)+AVERAGE('Distance_X'!$B$3:$U$22)</x:f>
        <x:v>1.7500000000000009</x:v>
      </x:c>
      <x:c r="O9" s="63" t="n">
        <x:f>'Distance_X'!O9-AVERAGE('Distance_X'!$B9:$U9)-AVERAGE('Distance_X'!O$3:O$22)+AVERAGE('Distance_X'!$B$3:$U$22)</x:f>
        <x:v>2.450000000000001</x:v>
      </x:c>
      <x:c r="P9" s="63" t="n">
        <x:f>'Distance_X'!P9-AVERAGE('Distance_X'!$B9:$U9)-AVERAGE('Distance_X'!P$3:P$22)+AVERAGE('Distance_X'!$B$3:$U$22)</x:f>
        <x:v>3.0500000000000007</x:v>
      </x:c>
      <x:c r="Q9" s="63" t="n">
        <x:f>'Distance_X'!Q9-AVERAGE('Distance_X'!$B9:$U9)-AVERAGE('Distance_X'!Q$3:Q$22)+AVERAGE('Distance_X'!$B$3:$U$22)</x:f>
        <x:v>3.5500000000000007</x:v>
      </x:c>
      <x:c r="R9" s="63" t="n">
        <x:f>'Distance_X'!R9-AVERAGE('Distance_X'!$B9:$U9)-AVERAGE('Distance_X'!R$3:R$22)+AVERAGE('Distance_X'!$B$3:$U$22)</x:f>
        <x:v>3.950000000000001</x:v>
      </x:c>
      <x:c r="S9" s="63" t="n">
        <x:f>'Distance_X'!S9-AVERAGE('Distance_X'!$B9:$U9)-AVERAGE('Distance_X'!S$3:S$22)+AVERAGE('Distance_X'!$B$3:$U$22)</x:f>
        <x:v>4.250000000000001</x:v>
      </x:c>
      <x:c r="T9" s="63" t="n">
        <x:f>'Distance_X'!T9-AVERAGE('Distance_X'!$B9:$U9)-AVERAGE('Distance_X'!T$3:T$22)+AVERAGE('Distance_X'!$B$3:$U$22)</x:f>
        <x:v>4.450000000000001</x:v>
      </x:c>
      <x:c r="U9" s="63" t="n">
        <x:f>'Distance_X'!U9-AVERAGE('Distance_X'!$B9:$U9)-AVERAGE('Distance_X'!U$3:U$22)+AVERAGE('Distance_X'!$B$3:$U$22)</x:f>
        <x:v>4.550000000000001</x:v>
      </x:c>
    </x:row>
    <x:row r="10" ht="15" hidden="0" customHeight="1">
      <x:c r="A10" s="62" t="n">
        <x:v>8</x:v>
      </x:c>
      <x:c r="B10" s="63" t="n">
        <x:f>'Distance_X'!B10-AVERAGE('Distance_X'!$B10:$U10)-AVERAGE('Distance_X'!B$3:B$22)+AVERAGE('Distance_X'!$B$3:$U$22)</x:f>
        <x:v>-1.1499999999999995</x:v>
      </x:c>
      <x:c r="C10" s="63" t="n">
        <x:f>'Distance_X'!C10-AVERAGE('Distance_X'!$B10:$U10)-AVERAGE('Distance_X'!C$3:C$22)+AVERAGE('Distance_X'!$B$3:$U$22)</x:f>
        <x:v>-1.2499999999999991</x:v>
      </x:c>
      <x:c r="D10" s="63" t="n">
        <x:f>'Distance_X'!D10-AVERAGE('Distance_X'!$B10:$U10)-AVERAGE('Distance_X'!D$3:D$22)+AVERAGE('Distance_X'!$B$3:$U$22)</x:f>
        <x:v>-1.4499999999999993</x:v>
      </x:c>
      <x:c r="E10" s="63" t="n">
        <x:f>'Distance_X'!E10-AVERAGE('Distance_X'!$B10:$U10)-AVERAGE('Distance_X'!E$3:E$22)+AVERAGE('Distance_X'!$B$3:$U$22)</x:f>
        <x:v>-1.7499999999999982</x:v>
      </x:c>
      <x:c r="F10" s="63" t="n">
        <x:f>'Distance_X'!F10-AVERAGE('Distance_X'!$B10:$U10)-AVERAGE('Distance_X'!F$3:F$22)+AVERAGE('Distance_X'!$B$3:$U$22)</x:f>
        <x:v>-2.1500000000000004</x:v>
      </x:c>
      <x:c r="G10" s="63" t="n">
        <x:f>'Distance_X'!G10-AVERAGE('Distance_X'!$B10:$U10)-AVERAGE('Distance_X'!G$3:G$22)+AVERAGE('Distance_X'!$B$3:$U$22)</x:f>
        <x:v>-2.6500000000000004</x:v>
      </x:c>
      <x:c r="H10" s="63" t="n">
        <x:f>'Distance_X'!H10-AVERAGE('Distance_X'!$B10:$U10)-AVERAGE('Distance_X'!H$3:H$22)+AVERAGE('Distance_X'!$B$3:$U$22)</x:f>
        <x:v>-3.2499999999999982</x:v>
      </x:c>
      <x:c r="I10" s="63" t="n">
        <x:f>'Distance_X'!I10-AVERAGE('Distance_X'!$B10:$U10)-AVERAGE('Distance_X'!I$3:I$22)+AVERAGE('Distance_X'!$B$3:$U$22)</x:f>
        <x:v>-3.9499999999999993</x:v>
      </x:c>
      <x:c r="J10" s="63" t="n">
        <x:f>'Distance_X'!J10-AVERAGE('Distance_X'!$B10:$U10)-AVERAGE('Distance_X'!J$3:J$22)+AVERAGE('Distance_X'!$B$3:$U$22)</x:f>
        <x:v>-2.7499999999999982</x:v>
      </x:c>
      <x:c r="K10" s="63" t="n">
        <x:f>'Distance_X'!K10-AVERAGE('Distance_X'!$B10:$U10)-AVERAGE('Distance_X'!K$3:K$22)+AVERAGE('Distance_X'!$B$3:$U$22)</x:f>
        <x:v>-1.6500000000000004</x:v>
      </x:c>
      <x:c r="L10" s="63" t="n">
        <x:f>'Distance_X'!L10-AVERAGE('Distance_X'!$B10:$U10)-AVERAGE('Distance_X'!L$3:L$22)+AVERAGE('Distance_X'!$B$3:$U$22)</x:f>
        <x:v>-0.6499999999999995</x:v>
      </x:c>
      <x:c r="M10" s="63" t="n">
        <x:f>'Distance_X'!M10-AVERAGE('Distance_X'!$B10:$U10)-AVERAGE('Distance_X'!M$3:M$22)+AVERAGE('Distance_X'!$B$3:$U$22)</x:f>
        <x:v>0.2500000000000009</x:v>
      </x:c>
      <x:c r="N10" s="63" t="n">
        <x:f>'Distance_X'!N10-AVERAGE('Distance_X'!$B10:$U10)-AVERAGE('Distance_X'!N$3:N$22)+AVERAGE('Distance_X'!$B$3:$U$22)</x:f>
        <x:v>1.0500000000000007</x:v>
      </x:c>
      <x:c r="O10" s="63" t="n">
        <x:f>'Distance_X'!O10-AVERAGE('Distance_X'!$B10:$U10)-AVERAGE('Distance_X'!O$3:O$22)+AVERAGE('Distance_X'!$B$3:$U$22)</x:f>
        <x:v>1.7500000000000009</x:v>
      </x:c>
      <x:c r="P10" s="63" t="n">
        <x:f>'Distance_X'!P10-AVERAGE('Distance_X'!$B10:$U10)-AVERAGE('Distance_X'!P$3:P$22)+AVERAGE('Distance_X'!$B$3:$U$22)</x:f>
        <x:v>2.3500000000000005</x:v>
      </x:c>
      <x:c r="Q10" s="63" t="n">
        <x:f>'Distance_X'!Q10-AVERAGE('Distance_X'!$B10:$U10)-AVERAGE('Distance_X'!Q$3:Q$22)+AVERAGE('Distance_X'!$B$3:$U$22)</x:f>
        <x:v>2.8500000000000005</x:v>
      </x:c>
      <x:c r="R10" s="63" t="n">
        <x:f>'Distance_X'!R10-AVERAGE('Distance_X'!$B10:$U10)-AVERAGE('Distance_X'!R$3:R$22)+AVERAGE('Distance_X'!$B$3:$U$22)</x:f>
        <x:v>3.250000000000001</x:v>
      </x:c>
      <x:c r="S10" s="63" t="n">
        <x:f>'Distance_X'!S10-AVERAGE('Distance_X'!$B10:$U10)-AVERAGE('Distance_X'!S$3:S$22)+AVERAGE('Distance_X'!$B$3:$U$22)</x:f>
        <x:v>3.5500000000000007</x:v>
      </x:c>
      <x:c r="T10" s="63" t="n">
        <x:f>'Distance_X'!T10-AVERAGE('Distance_X'!$B10:$U10)-AVERAGE('Distance_X'!T$3:T$22)+AVERAGE('Distance_X'!$B$3:$U$22)</x:f>
        <x:v>3.750000000000001</x:v>
      </x:c>
      <x:c r="U10" s="63" t="n">
        <x:f>'Distance_X'!U10-AVERAGE('Distance_X'!$B10:$U10)-AVERAGE('Distance_X'!U$3:U$22)+AVERAGE('Distance_X'!$B$3:$U$22)</x:f>
        <x:v>3.8500000000000005</x:v>
      </x:c>
    </x:row>
    <x:row r="11" ht="15" hidden="0" customHeight="1">
      <x:c r="A11" s="62" t="n">
        <x:v>9</x:v>
      </x:c>
      <x:c r="B11" s="63" t="n">
        <x:f>'Distance_X'!B11-AVERAGE('Distance_X'!$B11:$U11)-AVERAGE('Distance_X'!B$3:B$22)+AVERAGE('Distance_X'!$B$3:$U$22)</x:f>
        <x:v>0.05000000000000071</x:v>
      </x:c>
      <x:c r="C11" s="63" t="n">
        <x:f>'Distance_X'!C11-AVERAGE('Distance_X'!$B11:$U11)-AVERAGE('Distance_X'!C$3:C$22)+AVERAGE('Distance_X'!$B$3:$U$22)</x:f>
        <x:v>-0.049999999999998934</x:v>
      </x:c>
      <x:c r="D11" s="63" t="n">
        <x:f>'Distance_X'!D11-AVERAGE('Distance_X'!$B11:$U11)-AVERAGE('Distance_X'!D$3:D$22)+AVERAGE('Distance_X'!$B$3:$U$22)</x:f>
        <x:v>-0.2499999999999991</x:v>
      </x:c>
      <x:c r="E11" s="63" t="n">
        <x:f>'Distance_X'!E11-AVERAGE('Distance_X'!$B11:$U11)-AVERAGE('Distance_X'!E$3:E$22)+AVERAGE('Distance_X'!$B$3:$U$22)</x:f>
        <x:v>-0.5499999999999989</x:v>
      </x:c>
      <x:c r="F11" s="63" t="n">
        <x:f>'Distance_X'!F11-AVERAGE('Distance_X'!$B11:$U11)-AVERAGE('Distance_X'!F$3:F$22)+AVERAGE('Distance_X'!$B$3:$U$22)</x:f>
        <x:v>-0.9499999999999993</x:v>
      </x:c>
      <x:c r="G11" s="63" t="n">
        <x:f>'Distance_X'!G11-AVERAGE('Distance_X'!$B11:$U11)-AVERAGE('Distance_X'!G$3:G$22)+AVERAGE('Distance_X'!$B$3:$U$22)</x:f>
        <x:v>-1.4499999999999993</x:v>
      </x:c>
      <x:c r="H11" s="63" t="n">
        <x:f>'Distance_X'!H11-AVERAGE('Distance_X'!$B11:$U11)-AVERAGE('Distance_X'!H$3:H$22)+AVERAGE('Distance_X'!$B$3:$U$22)</x:f>
        <x:v>-2.049999999999999</x:v>
      </x:c>
      <x:c r="I11" s="63" t="n">
        <x:f>'Distance_X'!I11-AVERAGE('Distance_X'!$B11:$U11)-AVERAGE('Distance_X'!I$3:I$22)+AVERAGE('Distance_X'!$B$3:$U$22)</x:f>
        <x:v>-2.7499999999999982</x:v>
      </x:c>
      <x:c r="J11" s="63" t="n">
        <x:f>'Distance_X'!J11-AVERAGE('Distance_X'!$B11:$U11)-AVERAGE('Distance_X'!J$3:J$22)+AVERAGE('Distance_X'!$B$3:$U$22)</x:f>
        <x:v>-3.549999999999999</x:v>
      </x:c>
      <x:c r="K11" s="63" t="n">
        <x:f>'Distance_X'!K11-AVERAGE('Distance_X'!$B11:$U11)-AVERAGE('Distance_X'!K$3:K$22)+AVERAGE('Distance_X'!$B$3:$U$22)</x:f>
        <x:v>-2.4499999999999993</x:v>
      </x:c>
      <x:c r="L11" s="63" t="n">
        <x:f>'Distance_X'!L11-AVERAGE('Distance_X'!$B11:$U11)-AVERAGE('Distance_X'!L$3:L$22)+AVERAGE('Distance_X'!$B$3:$U$22)</x:f>
        <x:v>-1.4499999999999993</x:v>
      </x:c>
      <x:c r="M11" s="63" t="n">
        <x:f>'Distance_X'!M11-AVERAGE('Distance_X'!$B11:$U11)-AVERAGE('Distance_X'!M$3:M$22)+AVERAGE('Distance_X'!$B$3:$U$22)</x:f>
        <x:v>-0.5499999999999989</x:v>
      </x:c>
      <x:c r="N11" s="63" t="n">
        <x:f>'Distance_X'!N11-AVERAGE('Distance_X'!$B11:$U11)-AVERAGE('Distance_X'!N$3:N$22)+AVERAGE('Distance_X'!$B$3:$U$22)</x:f>
        <x:v>0.2500000000000009</x:v>
      </x:c>
      <x:c r="O11" s="63" t="n">
        <x:f>'Distance_X'!O11-AVERAGE('Distance_X'!$B11:$U11)-AVERAGE('Distance_X'!O$3:O$22)+AVERAGE('Distance_X'!$B$3:$U$22)</x:f>
        <x:v>0.9500000000000011</x:v>
      </x:c>
      <x:c r="P11" s="63" t="n">
        <x:f>'Distance_X'!P11-AVERAGE('Distance_X'!$B11:$U11)-AVERAGE('Distance_X'!P$3:P$22)+AVERAGE('Distance_X'!$B$3:$U$22)</x:f>
        <x:v>1.5500000000000007</x:v>
      </x:c>
      <x:c r="Q11" s="63" t="n">
        <x:f>'Distance_X'!Q11-AVERAGE('Distance_X'!$B11:$U11)-AVERAGE('Distance_X'!Q$3:Q$22)+AVERAGE('Distance_X'!$B$3:$U$22)</x:f>
        <x:v>2.0500000000000007</x:v>
      </x:c>
      <x:c r="R11" s="63" t="n">
        <x:f>'Distance_X'!R11-AVERAGE('Distance_X'!$B11:$U11)-AVERAGE('Distance_X'!R$3:R$22)+AVERAGE('Distance_X'!$B$3:$U$22)</x:f>
        <x:v>2.450000000000001</x:v>
      </x:c>
      <x:c r="S11" s="63" t="n">
        <x:f>'Distance_X'!S11-AVERAGE('Distance_X'!$B11:$U11)-AVERAGE('Distance_X'!S$3:S$22)+AVERAGE('Distance_X'!$B$3:$U$22)</x:f>
        <x:v>2.750000000000001</x:v>
      </x:c>
      <x:c r="T11" s="63" t="n">
        <x:f>'Distance_X'!T11-AVERAGE('Distance_X'!$B11:$U11)-AVERAGE('Distance_X'!T$3:T$22)+AVERAGE('Distance_X'!$B$3:$U$22)</x:f>
        <x:v>2.950000000000001</x:v>
      </x:c>
      <x:c r="U11" s="63" t="n">
        <x:f>'Distance_X'!U11-AVERAGE('Distance_X'!$B11:$U11)-AVERAGE('Distance_X'!U$3:U$22)+AVERAGE('Distance_X'!$B$3:$U$22)</x:f>
        <x:v>3.0500000000000007</x:v>
      </x:c>
    </x:row>
    <x:row r="12" ht="15" hidden="0" customHeight="1">
      <x:c r="A12" s="62" t="n">
        <x:v>10</x:v>
      </x:c>
      <x:c r="B12" s="63" t="n">
        <x:f>'Distance_X'!B12-AVERAGE('Distance_X'!$B12:$U12)-AVERAGE('Distance_X'!B$3:B$22)+AVERAGE('Distance_X'!$B$3:$U$22)</x:f>
        <x:v>1.1500000000000004</x:v>
      </x:c>
      <x:c r="C12" s="63" t="n">
        <x:f>'Distance_X'!C12-AVERAGE('Distance_X'!$B12:$U12)-AVERAGE('Distance_X'!C$3:C$22)+AVERAGE('Distance_X'!$B$3:$U$22)</x:f>
        <x:v>1.0500000000000007</x:v>
      </x:c>
      <x:c r="D12" s="63" t="n">
        <x:f>'Distance_X'!D12-AVERAGE('Distance_X'!$B12:$U12)-AVERAGE('Distance_X'!D$3:D$22)+AVERAGE('Distance_X'!$B$3:$U$22)</x:f>
        <x:v>0.8500000000000005</x:v>
      </x:c>
      <x:c r="E12" s="63" t="n">
        <x:f>'Distance_X'!E12-AVERAGE('Distance_X'!$B12:$U12)-AVERAGE('Distance_X'!E$3:E$22)+AVERAGE('Distance_X'!$B$3:$U$22)</x:f>
        <x:v>0.5500000000000007</x:v>
      </x:c>
      <x:c r="F12" s="63" t="n">
        <x:f>'Distance_X'!F12-AVERAGE('Distance_X'!$B12:$U12)-AVERAGE('Distance_X'!F$3:F$22)+AVERAGE('Distance_X'!$B$3:$U$22)</x:f>
        <x:v>0.15000000000000036</x:v>
      </x:c>
      <x:c r="G12" s="63" t="n">
        <x:f>'Distance_X'!G12-AVERAGE('Distance_X'!$B12:$U12)-AVERAGE('Distance_X'!G$3:G$22)+AVERAGE('Distance_X'!$B$3:$U$22)</x:f>
        <x:v>-0.34999999999999964</x:v>
      </x:c>
      <x:c r="H12" s="63" t="n">
        <x:f>'Distance_X'!H12-AVERAGE('Distance_X'!$B12:$U12)-AVERAGE('Distance_X'!H$3:H$22)+AVERAGE('Distance_X'!$B$3:$U$22)</x:f>
        <x:v>-0.9499999999999993</x:v>
      </x:c>
      <x:c r="I12" s="63" t="n">
        <x:f>'Distance_X'!I12-AVERAGE('Distance_X'!$B12:$U12)-AVERAGE('Distance_X'!I$3:I$22)+AVERAGE('Distance_X'!$B$3:$U$22)</x:f>
        <x:v>-1.6500000000000004</x:v>
      </x:c>
      <x:c r="J12" s="63" t="n">
        <x:f>'Distance_X'!J12-AVERAGE('Distance_X'!$B12:$U12)-AVERAGE('Distance_X'!J$3:J$22)+AVERAGE('Distance_X'!$B$3:$U$22)</x:f>
        <x:v>-2.4499999999999993</x:v>
      </x:c>
      <x:c r="K12" s="63" t="n">
        <x:f>'Distance_X'!K12-AVERAGE('Distance_X'!$B12:$U12)-AVERAGE('Distance_X'!K$3:K$22)+AVERAGE('Distance_X'!$B$3:$U$22)</x:f>
        <x:v>-3.3499999999999996</x:v>
      </x:c>
      <x:c r="L12" s="63" t="n">
        <x:f>'Distance_X'!L12-AVERAGE('Distance_X'!$B12:$U12)-AVERAGE('Distance_X'!L$3:L$22)+AVERAGE('Distance_X'!$B$3:$U$22)</x:f>
        <x:v>-2.3499999999999996</x:v>
      </x:c>
      <x:c r="M12" s="63" t="n">
        <x:f>'Distance_X'!M12-AVERAGE('Distance_X'!$B12:$U12)-AVERAGE('Distance_X'!M$3:M$22)+AVERAGE('Distance_X'!$B$3:$U$22)</x:f>
        <x:v>-1.4499999999999993</x:v>
      </x:c>
      <x:c r="N12" s="63" t="n">
        <x:f>'Distance_X'!N12-AVERAGE('Distance_X'!$B12:$U12)-AVERAGE('Distance_X'!N$3:N$22)+AVERAGE('Distance_X'!$B$3:$U$22)</x:f>
        <x:v>-0.6499999999999995</x:v>
      </x:c>
      <x:c r="O12" s="63" t="n">
        <x:f>'Distance_X'!O12-AVERAGE('Distance_X'!$B12:$U12)-AVERAGE('Distance_X'!O$3:O$22)+AVERAGE('Distance_X'!$B$3:$U$22)</x:f>
        <x:v>0.05000000000000071</x:v>
      </x:c>
      <x:c r="P12" s="63" t="n">
        <x:f>'Distance_X'!P12-AVERAGE('Distance_X'!$B12:$U12)-AVERAGE('Distance_X'!P$3:P$22)+AVERAGE('Distance_X'!$B$3:$U$22)</x:f>
        <x:v>0.6500000000000004</x:v>
      </x:c>
      <x:c r="Q12" s="63" t="n">
        <x:f>'Distance_X'!Q12-AVERAGE('Distance_X'!$B12:$U12)-AVERAGE('Distance_X'!Q$3:Q$22)+AVERAGE('Distance_X'!$B$3:$U$22)</x:f>
        <x:v>1.1500000000000004</x:v>
      </x:c>
      <x:c r="R12" s="63" t="n">
        <x:f>'Distance_X'!R12-AVERAGE('Distance_X'!$B12:$U12)-AVERAGE('Distance_X'!R$3:R$22)+AVERAGE('Distance_X'!$B$3:$U$22)</x:f>
        <x:v>1.5500000000000007</x:v>
      </x:c>
      <x:c r="S12" s="63" t="n">
        <x:f>'Distance_X'!S12-AVERAGE('Distance_X'!$B12:$U12)-AVERAGE('Distance_X'!S$3:S$22)+AVERAGE('Distance_X'!$B$3:$U$22)</x:f>
        <x:v>1.8500000000000005</x:v>
      </x:c>
      <x:c r="T12" s="63" t="n">
        <x:f>'Distance_X'!T12-AVERAGE('Distance_X'!$B12:$U12)-AVERAGE('Distance_X'!T$3:T$22)+AVERAGE('Distance_X'!$B$3:$U$22)</x:f>
        <x:v>2.0500000000000007</x:v>
      </x:c>
      <x:c r="U12" s="63" t="n">
        <x:f>'Distance_X'!U12-AVERAGE('Distance_X'!$B12:$U12)-AVERAGE('Distance_X'!U$3:U$22)+AVERAGE('Distance_X'!$B$3:$U$22)</x:f>
        <x:v>2.1500000000000004</x:v>
      </x:c>
    </x:row>
    <x:row r="13" ht="15" hidden="0" customHeight="1">
      <x:c r="A13" s="62" t="n">
        <x:v>11</x:v>
      </x:c>
      <x:c r="B13" s="63" t="n">
        <x:f>'Distance_X'!B13-AVERAGE('Distance_X'!$B13:$U13)-AVERAGE('Distance_X'!B$3:B$22)+AVERAGE('Distance_X'!$B$3:$U$22)</x:f>
        <x:v>2.1500000000000004</x:v>
      </x:c>
      <x:c r="C13" s="63" t="n">
        <x:f>'Distance_X'!C13-AVERAGE('Distance_X'!$B13:$U13)-AVERAGE('Distance_X'!C$3:C$22)+AVERAGE('Distance_X'!$B$3:$U$22)</x:f>
        <x:v>2.0500000000000007</x:v>
      </x:c>
      <x:c r="D13" s="63" t="n">
        <x:f>'Distance_X'!D13-AVERAGE('Distance_X'!$B13:$U13)-AVERAGE('Distance_X'!D$3:D$22)+AVERAGE('Distance_X'!$B$3:$U$22)</x:f>
        <x:v>1.8500000000000005</x:v>
      </x:c>
      <x:c r="E13" s="63" t="n">
        <x:f>'Distance_X'!E13-AVERAGE('Distance_X'!$B13:$U13)-AVERAGE('Distance_X'!E$3:E$22)+AVERAGE('Distance_X'!$B$3:$U$22)</x:f>
        <x:v>1.5500000000000007</x:v>
      </x:c>
      <x:c r="F13" s="63" t="n">
        <x:f>'Distance_X'!F13-AVERAGE('Distance_X'!$B13:$U13)-AVERAGE('Distance_X'!F$3:F$22)+AVERAGE('Distance_X'!$B$3:$U$22)</x:f>
        <x:v>1.1500000000000004</x:v>
      </x:c>
      <x:c r="G13" s="63" t="n">
        <x:f>'Distance_X'!G13-AVERAGE('Distance_X'!$B13:$U13)-AVERAGE('Distance_X'!G$3:G$22)+AVERAGE('Distance_X'!$B$3:$U$22)</x:f>
        <x:v>0.6500000000000004</x:v>
      </x:c>
      <x:c r="H13" s="63" t="n">
        <x:f>'Distance_X'!H13-AVERAGE('Distance_X'!$B13:$U13)-AVERAGE('Distance_X'!H$3:H$22)+AVERAGE('Distance_X'!$B$3:$U$22)</x:f>
        <x:v>0.05000000000000071</x:v>
      </x:c>
      <x:c r="I13" s="63" t="n">
        <x:f>'Distance_X'!I13-AVERAGE('Distance_X'!$B13:$U13)-AVERAGE('Distance_X'!I$3:I$22)+AVERAGE('Distance_X'!$B$3:$U$22)</x:f>
        <x:v>-0.6499999999999995</x:v>
      </x:c>
      <x:c r="J13" s="63" t="n">
        <x:f>'Distance_X'!J13-AVERAGE('Distance_X'!$B13:$U13)-AVERAGE('Distance_X'!J$3:J$22)+AVERAGE('Distance_X'!$B$3:$U$22)</x:f>
        <x:v>-1.4499999999999993</x:v>
      </x:c>
      <x:c r="K13" s="63" t="n">
        <x:f>'Distance_X'!K13-AVERAGE('Distance_X'!$B13:$U13)-AVERAGE('Distance_X'!K$3:K$22)+AVERAGE('Distance_X'!$B$3:$U$22)</x:f>
        <x:v>-2.3499999999999996</x:v>
      </x:c>
      <x:c r="L13" s="63" t="n">
        <x:f>'Distance_X'!L13-AVERAGE('Distance_X'!$B13:$U13)-AVERAGE('Distance_X'!L$3:L$22)+AVERAGE('Distance_X'!$B$3:$U$22)</x:f>
        <x:v>-3.3499999999999996</x:v>
      </x:c>
      <x:c r="M13" s="63" t="n">
        <x:f>'Distance_X'!M13-AVERAGE('Distance_X'!$B13:$U13)-AVERAGE('Distance_X'!M$3:M$22)+AVERAGE('Distance_X'!$B$3:$U$22)</x:f>
        <x:v>-2.4499999999999993</x:v>
      </x:c>
      <x:c r="N13" s="63" t="n">
        <x:f>'Distance_X'!N13-AVERAGE('Distance_X'!$B13:$U13)-AVERAGE('Distance_X'!N$3:N$22)+AVERAGE('Distance_X'!$B$3:$U$22)</x:f>
        <x:v>-1.6500000000000004</x:v>
      </x:c>
      <x:c r="O13" s="63" t="n">
        <x:f>'Distance_X'!O13-AVERAGE('Distance_X'!$B13:$U13)-AVERAGE('Distance_X'!O$3:O$22)+AVERAGE('Distance_X'!$B$3:$U$22)</x:f>
        <x:v>-0.9499999999999993</x:v>
      </x:c>
      <x:c r="P13" s="63" t="n">
        <x:f>'Distance_X'!P13-AVERAGE('Distance_X'!$B13:$U13)-AVERAGE('Distance_X'!P$3:P$22)+AVERAGE('Distance_X'!$B$3:$U$22)</x:f>
        <x:v>-0.34999999999999964</x:v>
      </x:c>
      <x:c r="Q13" s="63" t="n">
        <x:f>'Distance_X'!Q13-AVERAGE('Distance_X'!$B13:$U13)-AVERAGE('Distance_X'!Q$3:Q$22)+AVERAGE('Distance_X'!$B$3:$U$22)</x:f>
        <x:v>0.15000000000000036</x:v>
      </x:c>
      <x:c r="R13" s="63" t="n">
        <x:f>'Distance_X'!R13-AVERAGE('Distance_X'!$B13:$U13)-AVERAGE('Distance_X'!R$3:R$22)+AVERAGE('Distance_X'!$B$3:$U$22)</x:f>
        <x:v>0.5500000000000007</x:v>
      </x:c>
      <x:c r="S13" s="63" t="n">
        <x:f>'Distance_X'!S13-AVERAGE('Distance_X'!$B13:$U13)-AVERAGE('Distance_X'!S$3:S$22)+AVERAGE('Distance_X'!$B$3:$U$22)</x:f>
        <x:v>0.8500000000000005</x:v>
      </x:c>
      <x:c r="T13" s="63" t="n">
        <x:f>'Distance_X'!T13-AVERAGE('Distance_X'!$B13:$U13)-AVERAGE('Distance_X'!T$3:T$22)+AVERAGE('Distance_X'!$B$3:$U$22)</x:f>
        <x:v>1.0500000000000007</x:v>
      </x:c>
      <x:c r="U13" s="63" t="n">
        <x:f>'Distance_X'!U13-AVERAGE('Distance_X'!$B13:$U13)-AVERAGE('Distance_X'!U$3:U$22)+AVERAGE('Distance_X'!$B$3:$U$22)</x:f>
        <x:v>1.1500000000000004</x:v>
      </x:c>
    </x:row>
    <x:row r="14" ht="15" hidden="0" customHeight="1">
      <x:c r="A14" s="62" t="n">
        <x:v>12</x:v>
      </x:c>
      <x:c r="B14" s="63" t="n">
        <x:f>'Distance_X'!B14-AVERAGE('Distance_X'!$B14:$U14)-AVERAGE('Distance_X'!B$3:B$22)+AVERAGE('Distance_X'!$B$3:$U$22)</x:f>
        <x:v>3.0500000000000007</x:v>
      </x:c>
      <x:c r="C14" s="63" t="n">
        <x:f>'Distance_X'!C14-AVERAGE('Distance_X'!$B14:$U14)-AVERAGE('Distance_X'!C$3:C$22)+AVERAGE('Distance_X'!$B$3:$U$22)</x:f>
        <x:v>2.950000000000001</x:v>
      </x:c>
      <x:c r="D14" s="63" t="n">
        <x:f>'Distance_X'!D14-AVERAGE('Distance_X'!$B14:$U14)-AVERAGE('Distance_X'!D$3:D$22)+AVERAGE('Distance_X'!$B$3:$U$22)</x:f>
        <x:v>2.750000000000001</x:v>
      </x:c>
      <x:c r="E14" s="63" t="n">
        <x:f>'Distance_X'!E14-AVERAGE('Distance_X'!$B14:$U14)-AVERAGE('Distance_X'!E$3:E$22)+AVERAGE('Distance_X'!$B$3:$U$22)</x:f>
        <x:v>2.450000000000001</x:v>
      </x:c>
      <x:c r="F14" s="63" t="n">
        <x:f>'Distance_X'!F14-AVERAGE('Distance_X'!$B14:$U14)-AVERAGE('Distance_X'!F$3:F$22)+AVERAGE('Distance_X'!$B$3:$U$22)</x:f>
        <x:v>2.0500000000000007</x:v>
      </x:c>
      <x:c r="G14" s="63" t="n">
        <x:f>'Distance_X'!G14-AVERAGE('Distance_X'!$B14:$U14)-AVERAGE('Distance_X'!G$3:G$22)+AVERAGE('Distance_X'!$B$3:$U$22)</x:f>
        <x:v>1.5500000000000007</x:v>
      </x:c>
      <x:c r="H14" s="63" t="n">
        <x:f>'Distance_X'!H14-AVERAGE('Distance_X'!$B14:$U14)-AVERAGE('Distance_X'!H$3:H$22)+AVERAGE('Distance_X'!$B$3:$U$22)</x:f>
        <x:v>0.9500000000000011</x:v>
      </x:c>
      <x:c r="I14" s="63" t="n">
        <x:f>'Distance_X'!I14-AVERAGE('Distance_X'!$B14:$U14)-AVERAGE('Distance_X'!I$3:I$22)+AVERAGE('Distance_X'!$B$3:$U$22)</x:f>
        <x:v>0.2500000000000009</x:v>
      </x:c>
      <x:c r="J14" s="63" t="n">
        <x:f>'Distance_X'!J14-AVERAGE('Distance_X'!$B14:$U14)-AVERAGE('Distance_X'!J$3:J$22)+AVERAGE('Distance_X'!$B$3:$U$22)</x:f>
        <x:v>-0.5499999999999989</x:v>
      </x:c>
      <x:c r="K14" s="63" t="n">
        <x:f>'Distance_X'!K14-AVERAGE('Distance_X'!$B14:$U14)-AVERAGE('Distance_X'!K$3:K$22)+AVERAGE('Distance_X'!$B$3:$U$22)</x:f>
        <x:v>-1.4499999999999993</x:v>
      </x:c>
      <x:c r="L14" s="63" t="n">
        <x:f>'Distance_X'!L14-AVERAGE('Distance_X'!$B14:$U14)-AVERAGE('Distance_X'!L$3:L$22)+AVERAGE('Distance_X'!$B$3:$U$22)</x:f>
        <x:v>-2.4499999999999993</x:v>
      </x:c>
      <x:c r="M14" s="63" t="n">
        <x:f>'Distance_X'!M14-AVERAGE('Distance_X'!$B14:$U14)-AVERAGE('Distance_X'!M$3:M$22)+AVERAGE('Distance_X'!$B$3:$U$22)</x:f>
        <x:v>-3.549999999999999</x:v>
      </x:c>
      <x:c r="N14" s="63" t="n">
        <x:f>'Distance_X'!N14-AVERAGE('Distance_X'!$B14:$U14)-AVERAGE('Distance_X'!N$3:N$22)+AVERAGE('Distance_X'!$B$3:$U$22)</x:f>
        <x:v>-2.7499999999999982</x:v>
      </x:c>
      <x:c r="O14" s="63" t="n">
        <x:f>'Distance_X'!O14-AVERAGE('Distance_X'!$B14:$U14)-AVERAGE('Distance_X'!O$3:O$22)+AVERAGE('Distance_X'!$B$3:$U$22)</x:f>
        <x:v>-2.049999999999999</x:v>
      </x:c>
      <x:c r="P14" s="63" t="n">
        <x:f>'Distance_X'!P14-AVERAGE('Distance_X'!$B14:$U14)-AVERAGE('Distance_X'!P$3:P$22)+AVERAGE('Distance_X'!$B$3:$U$22)</x:f>
        <x:v>-1.4499999999999993</x:v>
      </x:c>
      <x:c r="Q14" s="63" t="n">
        <x:f>'Distance_X'!Q14-AVERAGE('Distance_X'!$B14:$U14)-AVERAGE('Distance_X'!Q$3:Q$22)+AVERAGE('Distance_X'!$B$3:$U$22)</x:f>
        <x:v>-0.9499999999999993</x:v>
      </x:c>
      <x:c r="R14" s="63" t="n">
        <x:f>'Distance_X'!R14-AVERAGE('Distance_X'!$B14:$U14)-AVERAGE('Distance_X'!R$3:R$22)+AVERAGE('Distance_X'!$B$3:$U$22)</x:f>
        <x:v>-0.5499999999999989</x:v>
      </x:c>
      <x:c r="S14" s="63" t="n">
        <x:f>'Distance_X'!S14-AVERAGE('Distance_X'!$B14:$U14)-AVERAGE('Distance_X'!S$3:S$22)+AVERAGE('Distance_X'!$B$3:$U$22)</x:f>
        <x:v>-0.2499999999999991</x:v>
      </x:c>
      <x:c r="T14" s="63" t="n">
        <x:f>'Distance_X'!T14-AVERAGE('Distance_X'!$B14:$U14)-AVERAGE('Distance_X'!T$3:T$22)+AVERAGE('Distance_X'!$B$3:$U$22)</x:f>
        <x:v>-0.049999999999998934</x:v>
      </x:c>
      <x:c r="U14" s="63" t="n">
        <x:f>'Distance_X'!U14-AVERAGE('Distance_X'!$B14:$U14)-AVERAGE('Distance_X'!U$3:U$22)+AVERAGE('Distance_X'!$B$3:$U$22)</x:f>
        <x:v>0.05000000000000071</x:v>
      </x:c>
    </x:row>
    <x:row r="15" ht="15" hidden="0" customHeight="1">
      <x:c r="A15" s="62" t="n">
        <x:v>13</x:v>
      </x:c>
      <x:c r="B15" s="63" t="n">
        <x:f>'Distance_X'!B15-AVERAGE('Distance_X'!$B15:$U15)-AVERAGE('Distance_X'!B$3:B$22)+AVERAGE('Distance_X'!$B$3:$U$22)</x:f>
        <x:v>3.8500000000000005</x:v>
      </x:c>
      <x:c r="C15" s="63" t="n">
        <x:f>'Distance_X'!C15-AVERAGE('Distance_X'!$B15:$U15)-AVERAGE('Distance_X'!C$3:C$22)+AVERAGE('Distance_X'!$B$3:$U$22)</x:f>
        <x:v>3.750000000000001</x:v>
      </x:c>
      <x:c r="D15" s="63" t="n">
        <x:f>'Distance_X'!D15-AVERAGE('Distance_X'!$B15:$U15)-AVERAGE('Distance_X'!D$3:D$22)+AVERAGE('Distance_X'!$B$3:$U$22)</x:f>
        <x:v>3.5500000000000007</x:v>
      </x:c>
      <x:c r="E15" s="63" t="n">
        <x:f>'Distance_X'!E15-AVERAGE('Distance_X'!$B15:$U15)-AVERAGE('Distance_X'!E$3:E$22)+AVERAGE('Distance_X'!$B$3:$U$22)</x:f>
        <x:v>3.250000000000001</x:v>
      </x:c>
      <x:c r="F15" s="63" t="n">
        <x:f>'Distance_X'!F15-AVERAGE('Distance_X'!$B15:$U15)-AVERAGE('Distance_X'!F$3:F$22)+AVERAGE('Distance_X'!$B$3:$U$22)</x:f>
        <x:v>2.8500000000000005</x:v>
      </x:c>
      <x:c r="G15" s="63" t="n">
        <x:f>'Distance_X'!G15-AVERAGE('Distance_X'!$B15:$U15)-AVERAGE('Distance_X'!G$3:G$22)+AVERAGE('Distance_X'!$B$3:$U$22)</x:f>
        <x:v>2.3500000000000005</x:v>
      </x:c>
      <x:c r="H15" s="63" t="n">
        <x:f>'Distance_X'!H15-AVERAGE('Distance_X'!$B15:$U15)-AVERAGE('Distance_X'!H$3:H$22)+AVERAGE('Distance_X'!$B$3:$U$22)</x:f>
        <x:v>1.7500000000000009</x:v>
      </x:c>
      <x:c r="I15" s="63" t="n">
        <x:f>'Distance_X'!I15-AVERAGE('Distance_X'!$B15:$U15)-AVERAGE('Distance_X'!I$3:I$22)+AVERAGE('Distance_X'!$B$3:$U$22)</x:f>
        <x:v>1.0500000000000007</x:v>
      </x:c>
      <x:c r="J15" s="63" t="n">
        <x:f>'Distance_X'!J15-AVERAGE('Distance_X'!$B15:$U15)-AVERAGE('Distance_X'!J$3:J$22)+AVERAGE('Distance_X'!$B$3:$U$22)</x:f>
        <x:v>0.2500000000000009</x:v>
      </x:c>
      <x:c r="K15" s="63" t="n">
        <x:f>'Distance_X'!K15-AVERAGE('Distance_X'!$B15:$U15)-AVERAGE('Distance_X'!K$3:K$22)+AVERAGE('Distance_X'!$B$3:$U$22)</x:f>
        <x:v>-0.6499999999999995</x:v>
      </x:c>
      <x:c r="L15" s="63" t="n">
        <x:f>'Distance_X'!L15-AVERAGE('Distance_X'!$B15:$U15)-AVERAGE('Distance_X'!L$3:L$22)+AVERAGE('Distance_X'!$B$3:$U$22)</x:f>
        <x:v>-1.6500000000000004</x:v>
      </x:c>
      <x:c r="M15" s="63" t="n">
        <x:f>'Distance_X'!M15-AVERAGE('Distance_X'!$B15:$U15)-AVERAGE('Distance_X'!M$3:M$22)+AVERAGE('Distance_X'!$B$3:$U$22)</x:f>
        <x:v>-2.7499999999999982</x:v>
      </x:c>
      <x:c r="N15" s="63" t="n">
        <x:f>'Distance_X'!N15-AVERAGE('Distance_X'!$B15:$U15)-AVERAGE('Distance_X'!N$3:N$22)+AVERAGE('Distance_X'!$B$3:$U$22)</x:f>
        <x:v>-3.9499999999999993</x:v>
      </x:c>
      <x:c r="O15" s="63" t="n">
        <x:f>'Distance_X'!O15-AVERAGE('Distance_X'!$B15:$U15)-AVERAGE('Distance_X'!O$3:O$22)+AVERAGE('Distance_X'!$B$3:$U$22)</x:f>
        <x:v>-3.2499999999999982</x:v>
      </x:c>
      <x:c r="P15" s="63" t="n">
        <x:f>'Distance_X'!P15-AVERAGE('Distance_X'!$B15:$U15)-AVERAGE('Distance_X'!P$3:P$22)+AVERAGE('Distance_X'!$B$3:$U$22)</x:f>
        <x:v>-2.6500000000000004</x:v>
      </x:c>
      <x:c r="Q15" s="63" t="n">
        <x:f>'Distance_X'!Q15-AVERAGE('Distance_X'!$B15:$U15)-AVERAGE('Distance_X'!Q$3:Q$22)+AVERAGE('Distance_X'!$B$3:$U$22)</x:f>
        <x:v>-2.1500000000000004</x:v>
      </x:c>
      <x:c r="R15" s="63" t="n">
        <x:f>'Distance_X'!R15-AVERAGE('Distance_X'!$B15:$U15)-AVERAGE('Distance_X'!R$3:R$22)+AVERAGE('Distance_X'!$B$3:$U$22)</x:f>
        <x:v>-1.7499999999999982</x:v>
      </x:c>
      <x:c r="S15" s="63" t="n">
        <x:f>'Distance_X'!S15-AVERAGE('Distance_X'!$B15:$U15)-AVERAGE('Distance_X'!S$3:S$22)+AVERAGE('Distance_X'!$B$3:$U$22)</x:f>
        <x:v>-1.4499999999999993</x:v>
      </x:c>
      <x:c r="T15" s="63" t="n">
        <x:f>'Distance_X'!T15-AVERAGE('Distance_X'!$B15:$U15)-AVERAGE('Distance_X'!T$3:T$22)+AVERAGE('Distance_X'!$B$3:$U$22)</x:f>
        <x:v>-1.2499999999999991</x:v>
      </x:c>
      <x:c r="U15" s="63" t="n">
        <x:f>'Distance_X'!U15-AVERAGE('Distance_X'!$B15:$U15)-AVERAGE('Distance_X'!U$3:U$22)+AVERAGE('Distance_X'!$B$3:$U$22)</x:f>
        <x:v>-1.1499999999999995</x:v>
      </x:c>
    </x:row>
    <x:row r="16" ht="15" hidden="0" customHeight="1">
      <x:c r="A16" s="62" t="n">
        <x:v>14</x:v>
      </x:c>
      <x:c r="B16" s="63" t="n">
        <x:f>'Distance_X'!B16-AVERAGE('Distance_X'!$B16:$U16)-AVERAGE('Distance_X'!B$3:B$22)+AVERAGE('Distance_X'!$B$3:$U$22)</x:f>
        <x:v>4.550000000000001</x:v>
      </x:c>
      <x:c r="C16" s="63" t="n">
        <x:f>'Distance_X'!C16-AVERAGE('Distance_X'!$B16:$U16)-AVERAGE('Distance_X'!C$3:C$22)+AVERAGE('Distance_X'!$B$3:$U$22)</x:f>
        <x:v>4.450000000000001</x:v>
      </x:c>
      <x:c r="D16" s="63" t="n">
        <x:f>'Distance_X'!D16-AVERAGE('Distance_X'!$B16:$U16)-AVERAGE('Distance_X'!D$3:D$22)+AVERAGE('Distance_X'!$B$3:$U$22)</x:f>
        <x:v>4.250000000000001</x:v>
      </x:c>
      <x:c r="E16" s="63" t="n">
        <x:f>'Distance_X'!E16-AVERAGE('Distance_X'!$B16:$U16)-AVERAGE('Distance_X'!E$3:E$22)+AVERAGE('Distance_X'!$B$3:$U$22)</x:f>
        <x:v>3.950000000000001</x:v>
      </x:c>
      <x:c r="F16" s="63" t="n">
        <x:f>'Distance_X'!F16-AVERAGE('Distance_X'!$B16:$U16)-AVERAGE('Distance_X'!F$3:F$22)+AVERAGE('Distance_X'!$B$3:$U$22)</x:f>
        <x:v>3.5500000000000007</x:v>
      </x:c>
      <x:c r="G16" s="63" t="n">
        <x:f>'Distance_X'!G16-AVERAGE('Distance_X'!$B16:$U16)-AVERAGE('Distance_X'!G$3:G$22)+AVERAGE('Distance_X'!$B$3:$U$22)</x:f>
        <x:v>3.0500000000000007</x:v>
      </x:c>
      <x:c r="H16" s="63" t="n">
        <x:f>'Distance_X'!H16-AVERAGE('Distance_X'!$B16:$U16)-AVERAGE('Distance_X'!H$3:H$22)+AVERAGE('Distance_X'!$B$3:$U$22)</x:f>
        <x:v>2.450000000000001</x:v>
      </x:c>
      <x:c r="I16" s="63" t="n">
        <x:f>'Distance_X'!I16-AVERAGE('Distance_X'!$B16:$U16)-AVERAGE('Distance_X'!I$3:I$22)+AVERAGE('Distance_X'!$B$3:$U$22)</x:f>
        <x:v>1.7500000000000009</x:v>
      </x:c>
      <x:c r="J16" s="63" t="n">
        <x:f>'Distance_X'!J16-AVERAGE('Distance_X'!$B16:$U16)-AVERAGE('Distance_X'!J$3:J$22)+AVERAGE('Distance_X'!$B$3:$U$22)</x:f>
        <x:v>0.9500000000000011</x:v>
      </x:c>
      <x:c r="K16" s="63" t="n">
        <x:f>'Distance_X'!K16-AVERAGE('Distance_X'!$B16:$U16)-AVERAGE('Distance_X'!K$3:K$22)+AVERAGE('Distance_X'!$B$3:$U$22)</x:f>
        <x:v>0.05000000000000071</x:v>
      </x:c>
      <x:c r="L16" s="63" t="n">
        <x:f>'Distance_X'!L16-AVERAGE('Distance_X'!$B16:$U16)-AVERAGE('Distance_X'!L$3:L$22)+AVERAGE('Distance_X'!$B$3:$U$22)</x:f>
        <x:v>-0.9499999999999993</x:v>
      </x:c>
      <x:c r="M16" s="63" t="n">
        <x:f>'Distance_X'!M16-AVERAGE('Distance_X'!$B16:$U16)-AVERAGE('Distance_X'!M$3:M$22)+AVERAGE('Distance_X'!$B$3:$U$22)</x:f>
        <x:v>-2.049999999999999</x:v>
      </x:c>
      <x:c r="N16" s="63" t="n">
        <x:f>'Distance_X'!N16-AVERAGE('Distance_X'!$B16:$U16)-AVERAGE('Distance_X'!N$3:N$22)+AVERAGE('Distance_X'!$B$3:$U$22)</x:f>
        <x:v>-3.2499999999999982</x:v>
      </x:c>
      <x:c r="O16" s="63" t="n">
        <x:f>'Distance_X'!O16-AVERAGE('Distance_X'!$B16:$U16)-AVERAGE('Distance_X'!O$3:O$22)+AVERAGE('Distance_X'!$B$3:$U$22)</x:f>
        <x:v>-4.549999999999999</x:v>
      </x:c>
      <x:c r="P16" s="63" t="n">
        <x:f>'Distance_X'!P16-AVERAGE('Distance_X'!$B16:$U16)-AVERAGE('Distance_X'!P$3:P$22)+AVERAGE('Distance_X'!$B$3:$U$22)</x:f>
        <x:v>-3.9499999999999993</x:v>
      </x:c>
      <x:c r="Q16" s="63" t="n">
        <x:f>'Distance_X'!Q16-AVERAGE('Distance_X'!$B16:$U16)-AVERAGE('Distance_X'!Q$3:Q$22)+AVERAGE('Distance_X'!$B$3:$U$22)</x:f>
        <x:v>-3.4499999999999993</x:v>
      </x:c>
      <x:c r="R16" s="63" t="n">
        <x:f>'Distance_X'!R16-AVERAGE('Distance_X'!$B16:$U16)-AVERAGE('Distance_X'!R$3:R$22)+AVERAGE('Distance_X'!$B$3:$U$22)</x:f>
        <x:v>-3.049999999999999</x:v>
      </x:c>
      <x:c r="S16" s="63" t="n">
        <x:f>'Distance_X'!S16-AVERAGE('Distance_X'!$B16:$U16)-AVERAGE('Distance_X'!S$3:S$22)+AVERAGE('Distance_X'!$B$3:$U$22)</x:f>
        <x:v>-2.7499999999999982</x:v>
      </x:c>
      <x:c r="T16" s="63" t="n">
        <x:f>'Distance_X'!T16-AVERAGE('Distance_X'!$B16:$U16)-AVERAGE('Distance_X'!T$3:T$22)+AVERAGE('Distance_X'!$B$3:$U$22)</x:f>
        <x:v>-2.549999999999999</x:v>
      </x:c>
      <x:c r="U16" s="63" t="n">
        <x:f>'Distance_X'!U16-AVERAGE('Distance_X'!$B16:$U16)-AVERAGE('Distance_X'!U$3:U$22)+AVERAGE('Distance_X'!$B$3:$U$22)</x:f>
        <x:v>-2.4499999999999993</x:v>
      </x:c>
    </x:row>
    <x:row r="17" ht="15" hidden="0" customHeight="1">
      <x:c r="A17" s="62" t="n">
        <x:v>15</x:v>
      </x:c>
      <x:c r="B17" s="63" t="n">
        <x:f>'Distance_X'!B17-AVERAGE('Distance_X'!$B17:$U17)-AVERAGE('Distance_X'!B$3:B$22)+AVERAGE('Distance_X'!$B$3:$U$22)</x:f>
        <x:v>5.15</x:v>
      </x:c>
      <x:c r="C17" s="63" t="n">
        <x:f>'Distance_X'!C17-AVERAGE('Distance_X'!$B17:$U17)-AVERAGE('Distance_X'!C$3:C$22)+AVERAGE('Distance_X'!$B$3:$U$22)</x:f>
        <x:v>5.050000000000001</x:v>
      </x:c>
      <x:c r="D17" s="63" t="n">
        <x:f>'Distance_X'!D17-AVERAGE('Distance_X'!$B17:$U17)-AVERAGE('Distance_X'!D$3:D$22)+AVERAGE('Distance_X'!$B$3:$U$22)</x:f>
        <x:v>4.8500000000000005</x:v>
      </x:c>
      <x:c r="E17" s="63" t="n">
        <x:f>'Distance_X'!E17-AVERAGE('Distance_X'!$B17:$U17)-AVERAGE('Distance_X'!E$3:E$22)+AVERAGE('Distance_X'!$B$3:$U$22)</x:f>
        <x:v>4.550000000000001</x:v>
      </x:c>
      <x:c r="F17" s="63" t="n">
        <x:f>'Distance_X'!F17-AVERAGE('Distance_X'!$B17:$U17)-AVERAGE('Distance_X'!F$3:F$22)+AVERAGE('Distance_X'!$B$3:$U$22)</x:f>
        <x:v>4.15</x:v>
      </x:c>
      <x:c r="G17" s="63" t="n">
        <x:f>'Distance_X'!G17-AVERAGE('Distance_X'!$B17:$U17)-AVERAGE('Distance_X'!G$3:G$22)+AVERAGE('Distance_X'!$B$3:$U$22)</x:f>
        <x:v>3.6500000000000004</x:v>
      </x:c>
      <x:c r="H17" s="63" t="n">
        <x:f>'Distance_X'!H17-AVERAGE('Distance_X'!$B17:$U17)-AVERAGE('Distance_X'!H$3:H$22)+AVERAGE('Distance_X'!$B$3:$U$22)</x:f>
        <x:v>3.0500000000000007</x:v>
      </x:c>
      <x:c r="I17" s="63" t="n">
        <x:f>'Distance_X'!I17-AVERAGE('Distance_X'!$B17:$U17)-AVERAGE('Distance_X'!I$3:I$22)+AVERAGE('Distance_X'!$B$3:$U$22)</x:f>
        <x:v>2.3500000000000005</x:v>
      </x:c>
      <x:c r="J17" s="63" t="n">
        <x:f>'Distance_X'!J17-AVERAGE('Distance_X'!$B17:$U17)-AVERAGE('Distance_X'!J$3:J$22)+AVERAGE('Distance_X'!$B$3:$U$22)</x:f>
        <x:v>1.5500000000000007</x:v>
      </x:c>
      <x:c r="K17" s="63" t="n">
        <x:f>'Distance_X'!K17-AVERAGE('Distance_X'!$B17:$U17)-AVERAGE('Distance_X'!K$3:K$22)+AVERAGE('Distance_X'!$B$3:$U$22)</x:f>
        <x:v>0.6500000000000004</x:v>
      </x:c>
      <x:c r="L17" s="63" t="n">
        <x:f>'Distance_X'!L17-AVERAGE('Distance_X'!$B17:$U17)-AVERAGE('Distance_X'!L$3:L$22)+AVERAGE('Distance_X'!$B$3:$U$22)</x:f>
        <x:v>-0.34999999999999964</x:v>
      </x:c>
      <x:c r="M17" s="63" t="n">
        <x:f>'Distance_X'!M17-AVERAGE('Distance_X'!$B17:$U17)-AVERAGE('Distance_X'!M$3:M$22)+AVERAGE('Distance_X'!$B$3:$U$22)</x:f>
        <x:v>-1.4499999999999993</x:v>
      </x:c>
      <x:c r="N17" s="63" t="n">
        <x:f>'Distance_X'!N17-AVERAGE('Distance_X'!$B17:$U17)-AVERAGE('Distance_X'!N$3:N$22)+AVERAGE('Distance_X'!$B$3:$U$22)</x:f>
        <x:v>-2.6500000000000004</x:v>
      </x:c>
      <x:c r="O17" s="63" t="n">
        <x:f>'Distance_X'!O17-AVERAGE('Distance_X'!$B17:$U17)-AVERAGE('Distance_X'!O$3:O$22)+AVERAGE('Distance_X'!$B$3:$U$22)</x:f>
        <x:v>-3.9499999999999993</x:v>
      </x:c>
      <x:c r="P17" s="63" t="n">
        <x:f>'Distance_X'!P17-AVERAGE('Distance_X'!$B17:$U17)-AVERAGE('Distance_X'!P$3:P$22)+AVERAGE('Distance_X'!$B$3:$U$22)</x:f>
        <x:v>-5.35</x:v>
      </x:c>
      <x:c r="Q17" s="63" t="n">
        <x:f>'Distance_X'!Q17-AVERAGE('Distance_X'!$B17:$U17)-AVERAGE('Distance_X'!Q$3:Q$22)+AVERAGE('Distance_X'!$B$3:$U$22)</x:f>
        <x:v>-4.85</x:v>
      </x:c>
      <x:c r="R17" s="63" t="n">
        <x:f>'Distance_X'!R17-AVERAGE('Distance_X'!$B17:$U17)-AVERAGE('Distance_X'!R$3:R$22)+AVERAGE('Distance_X'!$B$3:$U$22)</x:f>
        <x:v>-4.449999999999999</x:v>
      </x:c>
      <x:c r="S17" s="63" t="n">
        <x:f>'Distance_X'!S17-AVERAGE('Distance_X'!$B17:$U17)-AVERAGE('Distance_X'!S$3:S$22)+AVERAGE('Distance_X'!$B$3:$U$22)</x:f>
        <x:v>-4.15</x:v>
      </x:c>
      <x:c r="T17" s="63" t="n">
        <x:f>'Distance_X'!T17-AVERAGE('Distance_X'!$B17:$U17)-AVERAGE('Distance_X'!T$3:T$22)+AVERAGE('Distance_X'!$B$3:$U$22)</x:f>
        <x:v>-3.9499999999999993</x:v>
      </x:c>
      <x:c r="U17" s="63" t="n">
        <x:f>'Distance_X'!U17-AVERAGE('Distance_X'!$B17:$U17)-AVERAGE('Distance_X'!U$3:U$22)+AVERAGE('Distance_X'!$B$3:$U$22)</x:f>
        <x:v>-3.8499999999999996</x:v>
      </x:c>
    </x:row>
    <x:row r="18" ht="15" hidden="0" customHeight="1">
      <x:c r="A18" s="62" t="n">
        <x:v>16</x:v>
      </x:c>
      <x:c r="B18" s="63" t="n">
        <x:f>'Distance_X'!B18-AVERAGE('Distance_X'!$B18:$U18)-AVERAGE('Distance_X'!B$3:B$22)+AVERAGE('Distance_X'!$B$3:$U$22)</x:f>
        <x:v>5.65</x:v>
      </x:c>
      <x:c r="C18" s="63" t="n">
        <x:f>'Distance_X'!C18-AVERAGE('Distance_X'!$B18:$U18)-AVERAGE('Distance_X'!C$3:C$22)+AVERAGE('Distance_X'!$B$3:$U$22)</x:f>
        <x:v>5.550000000000001</x:v>
      </x:c>
      <x:c r="D18" s="63" t="n">
        <x:f>'Distance_X'!D18-AVERAGE('Distance_X'!$B18:$U18)-AVERAGE('Distance_X'!D$3:D$22)+AVERAGE('Distance_X'!$B$3:$U$22)</x:f>
        <x:v>5.3500000000000005</x:v>
      </x:c>
      <x:c r="E18" s="63" t="n">
        <x:f>'Distance_X'!E18-AVERAGE('Distance_X'!$B18:$U18)-AVERAGE('Distance_X'!E$3:E$22)+AVERAGE('Distance_X'!$B$3:$U$22)</x:f>
        <x:v>5.050000000000001</x:v>
      </x:c>
      <x:c r="F18" s="63" t="n">
        <x:f>'Distance_X'!F18-AVERAGE('Distance_X'!$B18:$U18)-AVERAGE('Distance_X'!F$3:F$22)+AVERAGE('Distance_X'!$B$3:$U$22)</x:f>
        <x:v>4.65</x:v>
      </x:c>
      <x:c r="G18" s="63" t="n">
        <x:f>'Distance_X'!G18-AVERAGE('Distance_X'!$B18:$U18)-AVERAGE('Distance_X'!G$3:G$22)+AVERAGE('Distance_X'!$B$3:$U$22)</x:f>
        <x:v>4.15</x:v>
      </x:c>
      <x:c r="H18" s="63" t="n">
        <x:f>'Distance_X'!H18-AVERAGE('Distance_X'!$B18:$U18)-AVERAGE('Distance_X'!H$3:H$22)+AVERAGE('Distance_X'!$B$3:$U$22)</x:f>
        <x:v>3.5500000000000007</x:v>
      </x:c>
      <x:c r="I18" s="63" t="n">
        <x:f>'Distance_X'!I18-AVERAGE('Distance_X'!$B18:$U18)-AVERAGE('Distance_X'!I$3:I$22)+AVERAGE('Distance_X'!$B$3:$U$22)</x:f>
        <x:v>2.8500000000000005</x:v>
      </x:c>
      <x:c r="J18" s="63" t="n">
        <x:f>'Distance_X'!J18-AVERAGE('Distance_X'!$B18:$U18)-AVERAGE('Distance_X'!J$3:J$22)+AVERAGE('Distance_X'!$B$3:$U$22)</x:f>
        <x:v>2.0500000000000007</x:v>
      </x:c>
      <x:c r="K18" s="63" t="n">
        <x:f>'Distance_X'!K18-AVERAGE('Distance_X'!$B18:$U18)-AVERAGE('Distance_X'!K$3:K$22)+AVERAGE('Distance_X'!$B$3:$U$22)</x:f>
        <x:v>1.1500000000000004</x:v>
      </x:c>
      <x:c r="L18" s="63" t="n">
        <x:f>'Distance_X'!L18-AVERAGE('Distance_X'!$B18:$U18)-AVERAGE('Distance_X'!L$3:L$22)+AVERAGE('Distance_X'!$B$3:$U$22)</x:f>
        <x:v>0.15000000000000036</x:v>
      </x:c>
      <x:c r="M18" s="63" t="n">
        <x:f>'Distance_X'!M18-AVERAGE('Distance_X'!$B18:$U18)-AVERAGE('Distance_X'!M$3:M$22)+AVERAGE('Distance_X'!$B$3:$U$22)</x:f>
        <x:v>-0.9499999999999993</x:v>
      </x:c>
      <x:c r="N18" s="63" t="n">
        <x:f>'Distance_X'!N18-AVERAGE('Distance_X'!$B18:$U18)-AVERAGE('Distance_X'!N$3:N$22)+AVERAGE('Distance_X'!$B$3:$U$22)</x:f>
        <x:v>-2.1500000000000004</x:v>
      </x:c>
      <x:c r="O18" s="63" t="n">
        <x:f>'Distance_X'!O18-AVERAGE('Distance_X'!$B18:$U18)-AVERAGE('Distance_X'!O$3:O$22)+AVERAGE('Distance_X'!$B$3:$U$22)</x:f>
        <x:v>-3.4499999999999993</x:v>
      </x:c>
      <x:c r="P18" s="63" t="n">
        <x:f>'Distance_X'!P18-AVERAGE('Distance_X'!$B18:$U18)-AVERAGE('Distance_X'!P$3:P$22)+AVERAGE('Distance_X'!$B$3:$U$22)</x:f>
        <x:v>-4.85</x:v>
      </x:c>
      <x:c r="Q18" s="63" t="n">
        <x:f>'Distance_X'!Q18-AVERAGE('Distance_X'!$B18:$U18)-AVERAGE('Distance_X'!Q$3:Q$22)+AVERAGE('Distance_X'!$B$3:$U$22)</x:f>
        <x:v>-6.35</x:v>
      </x:c>
      <x:c r="R18" s="63" t="n">
        <x:f>'Distance_X'!R18-AVERAGE('Distance_X'!$B18:$U18)-AVERAGE('Distance_X'!R$3:R$22)+AVERAGE('Distance_X'!$B$3:$U$22)</x:f>
        <x:v>-5.949999999999999</x:v>
      </x:c>
      <x:c r="S18" s="63" t="n">
        <x:f>'Distance_X'!S18-AVERAGE('Distance_X'!$B18:$U18)-AVERAGE('Distance_X'!S$3:S$22)+AVERAGE('Distance_X'!$B$3:$U$22)</x:f>
        <x:v>-5.65</x:v>
      </x:c>
      <x:c r="T18" s="63" t="n">
        <x:f>'Distance_X'!T18-AVERAGE('Distance_X'!$B18:$U18)-AVERAGE('Distance_X'!T$3:T$22)+AVERAGE('Distance_X'!$B$3:$U$22)</x:f>
        <x:v>-5.449999999999999</x:v>
      </x:c>
      <x:c r="U18" s="63" t="n">
        <x:f>'Distance_X'!U18-AVERAGE('Distance_X'!$B18:$U18)-AVERAGE('Distance_X'!U$3:U$22)+AVERAGE('Distance_X'!$B$3:$U$22)</x:f>
        <x:v>-5.35</x:v>
      </x:c>
    </x:row>
    <x:row r="19" ht="15" hidden="0" customHeight="1">
      <x:c r="A19" s="62" t="n">
        <x:v>17</x:v>
      </x:c>
      <x:c r="B19" s="63" t="n">
        <x:f>'Distance_X'!B19-AVERAGE('Distance_X'!$B19:$U19)-AVERAGE('Distance_X'!B$3:B$22)+AVERAGE('Distance_X'!$B$3:$U$22)</x:f>
        <x:v>6.050000000000001</x:v>
      </x:c>
      <x:c r="C19" s="63" t="n">
        <x:f>'Distance_X'!C19-AVERAGE('Distance_X'!$B19:$U19)-AVERAGE('Distance_X'!C$3:C$22)+AVERAGE('Distance_X'!$B$3:$U$22)</x:f>
        <x:v>5.950000000000001</x:v>
      </x:c>
      <x:c r="D19" s="63" t="n">
        <x:f>'Distance_X'!D19-AVERAGE('Distance_X'!$B19:$U19)-AVERAGE('Distance_X'!D$3:D$22)+AVERAGE('Distance_X'!$B$3:$U$22)</x:f>
        <x:v>5.750000000000001</x:v>
      </x:c>
      <x:c r="E19" s="63" t="n">
        <x:f>'Distance_X'!E19-AVERAGE('Distance_X'!$B19:$U19)-AVERAGE('Distance_X'!E$3:E$22)+AVERAGE('Distance_X'!$B$3:$U$22)</x:f>
        <x:v>5.450000000000001</x:v>
      </x:c>
      <x:c r="F19" s="63" t="n">
        <x:f>'Distance_X'!F19-AVERAGE('Distance_X'!$B19:$U19)-AVERAGE('Distance_X'!F$3:F$22)+AVERAGE('Distance_X'!$B$3:$U$22)</x:f>
        <x:v>5.050000000000001</x:v>
      </x:c>
      <x:c r="G19" s="63" t="n">
        <x:f>'Distance_X'!G19-AVERAGE('Distance_X'!$B19:$U19)-AVERAGE('Distance_X'!G$3:G$22)+AVERAGE('Distance_X'!$B$3:$U$22)</x:f>
        <x:v>4.550000000000001</x:v>
      </x:c>
      <x:c r="H19" s="63" t="n">
        <x:f>'Distance_X'!H19-AVERAGE('Distance_X'!$B19:$U19)-AVERAGE('Distance_X'!H$3:H$22)+AVERAGE('Distance_X'!$B$3:$U$22)</x:f>
        <x:v>3.950000000000001</x:v>
      </x:c>
      <x:c r="I19" s="63" t="n">
        <x:f>'Distance_X'!I19-AVERAGE('Distance_X'!$B19:$U19)-AVERAGE('Distance_X'!I$3:I$22)+AVERAGE('Distance_X'!$B$3:$U$22)</x:f>
        <x:v>3.250000000000001</x:v>
      </x:c>
      <x:c r="J19" s="63" t="n">
        <x:f>'Distance_X'!J19-AVERAGE('Distance_X'!$B19:$U19)-AVERAGE('Distance_X'!J$3:J$22)+AVERAGE('Distance_X'!$B$3:$U$22)</x:f>
        <x:v>2.450000000000001</x:v>
      </x:c>
      <x:c r="K19" s="63" t="n">
        <x:f>'Distance_X'!K19-AVERAGE('Distance_X'!$B19:$U19)-AVERAGE('Distance_X'!K$3:K$22)+AVERAGE('Distance_X'!$B$3:$U$22)</x:f>
        <x:v>1.5500000000000007</x:v>
      </x:c>
      <x:c r="L19" s="63" t="n">
        <x:f>'Distance_X'!L19-AVERAGE('Distance_X'!$B19:$U19)-AVERAGE('Distance_X'!L$3:L$22)+AVERAGE('Distance_X'!$B$3:$U$22)</x:f>
        <x:v>0.5500000000000007</x:v>
      </x:c>
      <x:c r="M19" s="63" t="n">
        <x:f>'Distance_X'!M19-AVERAGE('Distance_X'!$B19:$U19)-AVERAGE('Distance_X'!M$3:M$22)+AVERAGE('Distance_X'!$B$3:$U$22)</x:f>
        <x:v>-0.5499999999999989</x:v>
      </x:c>
      <x:c r="N19" s="63" t="n">
        <x:f>'Distance_X'!N19-AVERAGE('Distance_X'!$B19:$U19)-AVERAGE('Distance_X'!N$3:N$22)+AVERAGE('Distance_X'!$B$3:$U$22)</x:f>
        <x:v>-1.7499999999999982</x:v>
      </x:c>
      <x:c r="O19" s="63" t="n">
        <x:f>'Distance_X'!O19-AVERAGE('Distance_X'!$B19:$U19)-AVERAGE('Distance_X'!O$3:O$22)+AVERAGE('Distance_X'!$B$3:$U$22)</x:f>
        <x:v>-3.049999999999999</x:v>
      </x:c>
      <x:c r="P19" s="63" t="n">
        <x:f>'Distance_X'!P19-AVERAGE('Distance_X'!$B19:$U19)-AVERAGE('Distance_X'!P$3:P$22)+AVERAGE('Distance_X'!$B$3:$U$22)</x:f>
        <x:v>-4.449999999999999</x:v>
      </x:c>
      <x:c r="Q19" s="63" t="n">
        <x:f>'Distance_X'!Q19-AVERAGE('Distance_X'!$B19:$U19)-AVERAGE('Distance_X'!Q$3:Q$22)+AVERAGE('Distance_X'!$B$3:$U$22)</x:f>
        <x:v>-5.949999999999999</x:v>
      </x:c>
      <x:c r="R19" s="63" t="n">
        <x:f>'Distance_X'!R19-AVERAGE('Distance_X'!$B19:$U19)-AVERAGE('Distance_X'!R$3:R$22)+AVERAGE('Distance_X'!$B$3:$U$22)</x:f>
        <x:v>-7.549999999999999</x:v>
      </x:c>
      <x:c r="S19" s="63" t="n">
        <x:f>'Distance_X'!S19-AVERAGE('Distance_X'!$B19:$U19)-AVERAGE('Distance_X'!S$3:S$22)+AVERAGE('Distance_X'!$B$3:$U$22)</x:f>
        <x:v>-7.249999999999998</x:v>
      </x:c>
      <x:c r="T19" s="63" t="n">
        <x:f>'Distance_X'!T19-AVERAGE('Distance_X'!$B19:$U19)-AVERAGE('Distance_X'!T$3:T$22)+AVERAGE('Distance_X'!$B$3:$U$22)</x:f>
        <x:v>-7.049999999999999</x:v>
      </x:c>
      <x:c r="U19" s="63" t="n">
        <x:f>'Distance_X'!U19-AVERAGE('Distance_X'!$B19:$U19)-AVERAGE('Distance_X'!U$3:U$22)+AVERAGE('Distance_X'!$B$3:$U$22)</x:f>
        <x:v>-6.949999999999999</x:v>
      </x:c>
    </x:row>
    <x:row r="20" ht="15" hidden="0" customHeight="1">
      <x:c r="A20" s="62" t="n">
        <x:v>18</x:v>
      </x:c>
      <x:c r="B20" s="63" t="n">
        <x:f>'Distance_X'!B20-AVERAGE('Distance_X'!$B20:$U20)-AVERAGE('Distance_X'!B$3:B$22)+AVERAGE('Distance_X'!$B$3:$U$22)</x:f>
        <x:v>6.35</x:v>
      </x:c>
      <x:c r="C20" s="63" t="n">
        <x:f>'Distance_X'!C20-AVERAGE('Distance_X'!$B20:$U20)-AVERAGE('Distance_X'!C$3:C$22)+AVERAGE('Distance_X'!$B$3:$U$22)</x:f>
        <x:v>6.25</x:v>
      </x:c>
      <x:c r="D20" s="63" t="n">
        <x:f>'Distance_X'!D20-AVERAGE('Distance_X'!$B20:$U20)-AVERAGE('Distance_X'!D$3:D$22)+AVERAGE('Distance_X'!$B$3:$U$22)</x:f>
        <x:v>6.050000000000001</x:v>
      </x:c>
      <x:c r="E20" s="63" t="n">
        <x:f>'Distance_X'!E20-AVERAGE('Distance_X'!$B20:$U20)-AVERAGE('Distance_X'!E$3:E$22)+AVERAGE('Distance_X'!$B$3:$U$22)</x:f>
        <x:v>5.750000000000001</x:v>
      </x:c>
      <x:c r="F20" s="63" t="n">
        <x:f>'Distance_X'!F20-AVERAGE('Distance_X'!$B20:$U20)-AVERAGE('Distance_X'!F$3:F$22)+AVERAGE('Distance_X'!$B$3:$U$22)</x:f>
        <x:v>5.3500000000000005</x:v>
      </x:c>
      <x:c r="G20" s="63" t="n">
        <x:f>'Distance_X'!G20-AVERAGE('Distance_X'!$B20:$U20)-AVERAGE('Distance_X'!G$3:G$22)+AVERAGE('Distance_X'!$B$3:$U$22)</x:f>
        <x:v>4.8500000000000005</x:v>
      </x:c>
      <x:c r="H20" s="63" t="n">
        <x:f>'Distance_X'!H20-AVERAGE('Distance_X'!$B20:$U20)-AVERAGE('Distance_X'!H$3:H$22)+AVERAGE('Distance_X'!$B$3:$U$22)</x:f>
        <x:v>4.250000000000001</x:v>
      </x:c>
      <x:c r="I20" s="63" t="n">
        <x:f>'Distance_X'!I20-AVERAGE('Distance_X'!$B20:$U20)-AVERAGE('Distance_X'!I$3:I$22)+AVERAGE('Distance_X'!$B$3:$U$22)</x:f>
        <x:v>3.5500000000000007</x:v>
      </x:c>
      <x:c r="J20" s="63" t="n">
        <x:f>'Distance_X'!J20-AVERAGE('Distance_X'!$B20:$U20)-AVERAGE('Distance_X'!J$3:J$22)+AVERAGE('Distance_X'!$B$3:$U$22)</x:f>
        <x:v>2.750000000000001</x:v>
      </x:c>
      <x:c r="K20" s="63" t="n">
        <x:f>'Distance_X'!K20-AVERAGE('Distance_X'!$B20:$U20)-AVERAGE('Distance_X'!K$3:K$22)+AVERAGE('Distance_X'!$B$3:$U$22)</x:f>
        <x:v>1.8500000000000005</x:v>
      </x:c>
      <x:c r="L20" s="63" t="n">
        <x:f>'Distance_X'!L20-AVERAGE('Distance_X'!$B20:$U20)-AVERAGE('Distance_X'!L$3:L$22)+AVERAGE('Distance_X'!$B$3:$U$22)</x:f>
        <x:v>0.8500000000000005</x:v>
      </x:c>
      <x:c r="M20" s="63" t="n">
        <x:f>'Distance_X'!M20-AVERAGE('Distance_X'!$B20:$U20)-AVERAGE('Distance_X'!M$3:M$22)+AVERAGE('Distance_X'!$B$3:$U$22)</x:f>
        <x:v>-0.2499999999999991</x:v>
      </x:c>
      <x:c r="N20" s="63" t="n">
        <x:f>'Distance_X'!N20-AVERAGE('Distance_X'!$B20:$U20)-AVERAGE('Distance_X'!N$3:N$22)+AVERAGE('Distance_X'!$B$3:$U$22)</x:f>
        <x:v>-1.4499999999999993</x:v>
      </x:c>
      <x:c r="O20" s="63" t="n">
        <x:f>'Distance_X'!O20-AVERAGE('Distance_X'!$B20:$U20)-AVERAGE('Distance_X'!O$3:O$22)+AVERAGE('Distance_X'!$B$3:$U$22)</x:f>
        <x:v>-2.7499999999999982</x:v>
      </x:c>
      <x:c r="P20" s="63" t="n">
        <x:f>'Distance_X'!P20-AVERAGE('Distance_X'!$B20:$U20)-AVERAGE('Distance_X'!P$3:P$22)+AVERAGE('Distance_X'!$B$3:$U$22)</x:f>
        <x:v>-4.15</x:v>
      </x:c>
      <x:c r="Q20" s="63" t="n">
        <x:f>'Distance_X'!Q20-AVERAGE('Distance_X'!$B20:$U20)-AVERAGE('Distance_X'!Q$3:Q$22)+AVERAGE('Distance_X'!$B$3:$U$22)</x:f>
        <x:v>-5.65</x:v>
      </x:c>
      <x:c r="R20" s="63" t="n">
        <x:f>'Distance_X'!R20-AVERAGE('Distance_X'!$B20:$U20)-AVERAGE('Distance_X'!R$3:R$22)+AVERAGE('Distance_X'!$B$3:$U$22)</x:f>
        <x:v>-7.249999999999998</x:v>
      </x:c>
      <x:c r="S20" s="63" t="n">
        <x:f>'Distance_X'!S20-AVERAGE('Distance_X'!$B20:$U20)-AVERAGE('Distance_X'!S$3:S$22)+AVERAGE('Distance_X'!$B$3:$U$22)</x:f>
        <x:v>-8.95</x:v>
      </x:c>
      <x:c r="T20" s="63" t="n">
        <x:f>'Distance_X'!T20-AVERAGE('Distance_X'!$B20:$U20)-AVERAGE('Distance_X'!T$3:T$22)+AVERAGE('Distance_X'!$B$3:$U$22)</x:f>
        <x:v>-8.749999999999998</x:v>
      </x:c>
      <x:c r="U20" s="63" t="n">
        <x:f>'Distance_X'!U20-AVERAGE('Distance_X'!$B20:$U20)-AVERAGE('Distance_X'!U$3:U$22)+AVERAGE('Distance_X'!$B$3:$U$22)</x:f>
        <x:v>-8.65</x:v>
      </x:c>
    </x:row>
    <x:row r="21" ht="15" hidden="0" customHeight="1">
      <x:c r="A21" s="62" t="n">
        <x:v>19</x:v>
      </x:c>
      <x:c r="B21" s="63" t="n">
        <x:f>'Distance_X'!B21-AVERAGE('Distance_X'!$B21:$U21)-AVERAGE('Distance_X'!B$3:B$22)+AVERAGE('Distance_X'!$B$3:$U$22)</x:f>
        <x:v>6.550000000000001</x:v>
      </x:c>
      <x:c r="C21" s="63" t="n">
        <x:f>'Distance_X'!C21-AVERAGE('Distance_X'!$B21:$U21)-AVERAGE('Distance_X'!C$3:C$22)+AVERAGE('Distance_X'!$B$3:$U$22)</x:f>
        <x:v>6.450000000000001</x:v>
      </x:c>
      <x:c r="D21" s="63" t="n">
        <x:f>'Distance_X'!D21-AVERAGE('Distance_X'!$B21:$U21)-AVERAGE('Distance_X'!D$3:D$22)+AVERAGE('Distance_X'!$B$3:$U$22)</x:f>
        <x:v>6.250000000000001</x:v>
      </x:c>
      <x:c r="E21" s="63" t="n">
        <x:f>'Distance_X'!E21-AVERAGE('Distance_X'!$B21:$U21)-AVERAGE('Distance_X'!E$3:E$22)+AVERAGE('Distance_X'!$B$3:$U$22)</x:f>
        <x:v>5.950000000000001</x:v>
      </x:c>
      <x:c r="F21" s="63" t="n">
        <x:f>'Distance_X'!F21-AVERAGE('Distance_X'!$B21:$U21)-AVERAGE('Distance_X'!F$3:F$22)+AVERAGE('Distance_X'!$B$3:$U$22)</x:f>
        <x:v>5.550000000000001</x:v>
      </x:c>
      <x:c r="G21" s="63" t="n">
        <x:f>'Distance_X'!G21-AVERAGE('Distance_X'!$B21:$U21)-AVERAGE('Distance_X'!G$3:G$22)+AVERAGE('Distance_X'!$B$3:$U$22)</x:f>
        <x:v>5.050000000000001</x:v>
      </x:c>
      <x:c r="H21" s="63" t="n">
        <x:f>'Distance_X'!H21-AVERAGE('Distance_X'!$B21:$U21)-AVERAGE('Distance_X'!H$3:H$22)+AVERAGE('Distance_X'!$B$3:$U$22)</x:f>
        <x:v>4.450000000000001</x:v>
      </x:c>
      <x:c r="I21" s="63" t="n">
        <x:f>'Distance_X'!I21-AVERAGE('Distance_X'!$B21:$U21)-AVERAGE('Distance_X'!I$3:I$22)+AVERAGE('Distance_X'!$B$3:$U$22)</x:f>
        <x:v>3.750000000000001</x:v>
      </x:c>
      <x:c r="J21" s="63" t="n">
        <x:f>'Distance_X'!J21-AVERAGE('Distance_X'!$B21:$U21)-AVERAGE('Distance_X'!J$3:J$22)+AVERAGE('Distance_X'!$B$3:$U$22)</x:f>
        <x:v>2.950000000000001</x:v>
      </x:c>
      <x:c r="K21" s="63" t="n">
        <x:f>'Distance_X'!K21-AVERAGE('Distance_X'!$B21:$U21)-AVERAGE('Distance_X'!K$3:K$22)+AVERAGE('Distance_X'!$B$3:$U$22)</x:f>
        <x:v>2.0500000000000007</x:v>
      </x:c>
      <x:c r="L21" s="63" t="n">
        <x:f>'Distance_X'!L21-AVERAGE('Distance_X'!$B21:$U21)-AVERAGE('Distance_X'!L$3:L$22)+AVERAGE('Distance_X'!$B$3:$U$22)</x:f>
        <x:v>1.0500000000000007</x:v>
      </x:c>
      <x:c r="M21" s="63" t="n">
        <x:f>'Distance_X'!M21-AVERAGE('Distance_X'!$B21:$U21)-AVERAGE('Distance_X'!M$3:M$22)+AVERAGE('Distance_X'!$B$3:$U$22)</x:f>
        <x:v>-0.049999999999998934</x:v>
      </x:c>
      <x:c r="N21" s="63" t="n">
        <x:f>'Distance_X'!N21-AVERAGE('Distance_X'!$B21:$U21)-AVERAGE('Distance_X'!N$3:N$22)+AVERAGE('Distance_X'!$B$3:$U$22)</x:f>
        <x:v>-1.2499999999999991</x:v>
      </x:c>
      <x:c r="O21" s="63" t="n">
        <x:f>'Distance_X'!O21-AVERAGE('Distance_X'!$B21:$U21)-AVERAGE('Distance_X'!O$3:O$22)+AVERAGE('Distance_X'!$B$3:$U$22)</x:f>
        <x:v>-2.549999999999999</x:v>
      </x:c>
      <x:c r="P21" s="63" t="n">
        <x:f>'Distance_X'!P21-AVERAGE('Distance_X'!$B21:$U21)-AVERAGE('Distance_X'!P$3:P$22)+AVERAGE('Distance_X'!$B$3:$U$22)</x:f>
        <x:v>-3.9499999999999993</x:v>
      </x:c>
      <x:c r="Q21" s="63" t="n">
        <x:f>'Distance_X'!Q21-AVERAGE('Distance_X'!$B21:$U21)-AVERAGE('Distance_X'!Q$3:Q$22)+AVERAGE('Distance_X'!$B$3:$U$22)</x:f>
        <x:v>-5.449999999999999</x:v>
      </x:c>
      <x:c r="R21" s="63" t="n">
        <x:f>'Distance_X'!R21-AVERAGE('Distance_X'!$B21:$U21)-AVERAGE('Distance_X'!R$3:R$22)+AVERAGE('Distance_X'!$B$3:$U$22)</x:f>
        <x:v>-7.049999999999999</x:v>
      </x:c>
      <x:c r="S21" s="63" t="n">
        <x:f>'Distance_X'!S21-AVERAGE('Distance_X'!$B21:$U21)-AVERAGE('Distance_X'!S$3:S$22)+AVERAGE('Distance_X'!$B$3:$U$22)</x:f>
        <x:v>-8.749999999999998</x:v>
      </x:c>
      <x:c r="T21" s="63" t="n">
        <x:f>'Distance_X'!T21-AVERAGE('Distance_X'!$B21:$U21)-AVERAGE('Distance_X'!T$3:T$22)+AVERAGE('Distance_X'!$B$3:$U$22)</x:f>
        <x:v>-10.549999999999999</x:v>
      </x:c>
      <x:c r="U21" s="63" t="n">
        <x:f>'Distance_X'!U21-AVERAGE('Distance_X'!$B21:$U21)-AVERAGE('Distance_X'!U$3:U$22)+AVERAGE('Distance_X'!$B$3:$U$22)</x:f>
        <x:v>-10.450000000000001</x:v>
      </x:c>
    </x:row>
    <x:row r="22" ht="15" hidden="0" customHeight="1">
      <x:c r="A22" s="62" t="n">
        <x:v>20</x:v>
      </x:c>
      <x:c r="B22" s="63" t="n">
        <x:f>'Distance_X'!B22-AVERAGE('Distance_X'!$B22:$U22)-AVERAGE('Distance_X'!B$3:B$22)+AVERAGE('Distance_X'!$B$3:$U$22)</x:f>
        <x:v>6.65</x:v>
      </x:c>
      <x:c r="C22" s="63" t="n">
        <x:f>'Distance_X'!C22-AVERAGE('Distance_X'!$B22:$U22)-AVERAGE('Distance_X'!C$3:C$22)+AVERAGE('Distance_X'!$B$3:$U$22)</x:f>
        <x:v>6.550000000000001</x:v>
      </x:c>
      <x:c r="D22" s="63" t="n">
        <x:f>'Distance_X'!D22-AVERAGE('Distance_X'!$B22:$U22)-AVERAGE('Distance_X'!D$3:D$22)+AVERAGE('Distance_X'!$B$3:$U$22)</x:f>
        <x:v>6.3500000000000005</x:v>
      </x:c>
      <x:c r="E22" s="63" t="n">
        <x:f>'Distance_X'!E22-AVERAGE('Distance_X'!$B22:$U22)-AVERAGE('Distance_X'!E$3:E$22)+AVERAGE('Distance_X'!$B$3:$U$22)</x:f>
        <x:v>6.050000000000001</x:v>
      </x:c>
      <x:c r="F22" s="63" t="n">
        <x:f>'Distance_X'!F22-AVERAGE('Distance_X'!$B22:$U22)-AVERAGE('Distance_X'!F$3:F$22)+AVERAGE('Distance_X'!$B$3:$U$22)</x:f>
        <x:v>5.65</x:v>
      </x:c>
      <x:c r="G22" s="63" t="n">
        <x:f>'Distance_X'!G22-AVERAGE('Distance_X'!$B22:$U22)-AVERAGE('Distance_X'!G$3:G$22)+AVERAGE('Distance_X'!$B$3:$U$22)</x:f>
        <x:v>5.15</x:v>
      </x:c>
      <x:c r="H22" s="63" t="n">
        <x:f>'Distance_X'!H22-AVERAGE('Distance_X'!$B22:$U22)-AVERAGE('Distance_X'!H$3:H$22)+AVERAGE('Distance_X'!$B$3:$U$22)</x:f>
        <x:v>4.550000000000001</x:v>
      </x:c>
      <x:c r="I22" s="63" t="n">
        <x:f>'Distance_X'!I22-AVERAGE('Distance_X'!$B22:$U22)-AVERAGE('Distance_X'!I$3:I$22)+AVERAGE('Distance_X'!$B$3:$U$22)</x:f>
        <x:v>3.8500000000000005</x:v>
      </x:c>
      <x:c r="J22" s="63" t="n">
        <x:f>'Distance_X'!J22-AVERAGE('Distance_X'!$B22:$U22)-AVERAGE('Distance_X'!J$3:J$22)+AVERAGE('Distance_X'!$B$3:$U$22)</x:f>
        <x:v>3.0500000000000007</x:v>
      </x:c>
      <x:c r="K22" s="63" t="n">
        <x:f>'Distance_X'!K22-AVERAGE('Distance_X'!$B22:$U22)-AVERAGE('Distance_X'!K$3:K$22)+AVERAGE('Distance_X'!$B$3:$U$22)</x:f>
        <x:v>2.1500000000000004</x:v>
      </x:c>
      <x:c r="L22" s="63" t="n">
        <x:f>'Distance_X'!L22-AVERAGE('Distance_X'!$B22:$U22)-AVERAGE('Distance_X'!L$3:L$22)+AVERAGE('Distance_X'!$B$3:$U$22)</x:f>
        <x:v>1.1500000000000004</x:v>
      </x:c>
      <x:c r="M22" s="63" t="n">
        <x:f>'Distance_X'!M22-AVERAGE('Distance_X'!$B22:$U22)-AVERAGE('Distance_X'!M$3:M$22)+AVERAGE('Distance_X'!$B$3:$U$22)</x:f>
        <x:v>0.05000000000000071</x:v>
      </x:c>
      <x:c r="N22" s="63" t="n">
        <x:f>'Distance_X'!N22-AVERAGE('Distance_X'!$B22:$U22)-AVERAGE('Distance_X'!N$3:N$22)+AVERAGE('Distance_X'!$B$3:$U$22)</x:f>
        <x:v>-1.1499999999999995</x:v>
      </x:c>
      <x:c r="O22" s="63" t="n">
        <x:f>'Distance_X'!O22-AVERAGE('Distance_X'!$B22:$U22)-AVERAGE('Distance_X'!O$3:O$22)+AVERAGE('Distance_X'!$B$3:$U$22)</x:f>
        <x:v>-2.4499999999999993</x:v>
      </x:c>
      <x:c r="P22" s="63" t="n">
        <x:f>'Distance_X'!P22-AVERAGE('Distance_X'!$B22:$U22)-AVERAGE('Distance_X'!P$3:P$22)+AVERAGE('Distance_X'!$B$3:$U$22)</x:f>
        <x:v>-3.8499999999999996</x:v>
      </x:c>
      <x:c r="Q22" s="63" t="n">
        <x:f>'Distance_X'!Q22-AVERAGE('Distance_X'!$B22:$U22)-AVERAGE('Distance_X'!Q$3:Q$22)+AVERAGE('Distance_X'!$B$3:$U$22)</x:f>
        <x:v>-5.35</x:v>
      </x:c>
      <x:c r="R22" s="63" t="n">
        <x:f>'Distance_X'!R22-AVERAGE('Distance_X'!$B22:$U22)-AVERAGE('Distance_X'!R$3:R$22)+AVERAGE('Distance_X'!$B$3:$U$22)</x:f>
        <x:v>-6.949999999999999</x:v>
      </x:c>
      <x:c r="S22" s="63" t="n">
        <x:f>'Distance_X'!S22-AVERAGE('Distance_X'!$B22:$U22)-AVERAGE('Distance_X'!S$3:S$22)+AVERAGE('Distance_X'!$B$3:$U$22)</x:f>
        <x:v>-8.65</x:v>
      </x:c>
      <x:c r="T22" s="63" t="n">
        <x:f>'Distance_X'!T22-AVERAGE('Distance_X'!$B22:$U22)-AVERAGE('Distance_X'!T$3:T$22)+AVERAGE('Distance_X'!$B$3:$U$22)</x:f>
        <x:v>-10.450000000000001</x:v>
      </x:c>
      <x:c r="U22" s="63" t="n">
        <x:f>'Distance_X'!U22-AVERAGE('Distance_X'!$B22:$U22)-AVERAGE('Distance_X'!U$3:U$22)+AVERAGE('Distance_X'!$B$3:$U$22)</x:f>
        <x:v>-12.35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Centered Distance Matrix Y: Bij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'Distance_Y'!B3-AVERAGE('Distance_Y'!$B3:$U3)-AVERAGE('Distance_Y'!B$3:B$22)+AVERAGE('Distance_Y'!$B$3:$U$22)</x:f>
        <x:v>-15.275000000000002</x:v>
      </x:c>
      <x:c r="C3" s="63" t="n">
        <x:f>'Distance_Y'!C3-AVERAGE('Distance_Y'!$B3:$U3)-AVERAGE('Distance_Y'!C$3:C$22)+AVERAGE('Distance_Y'!$B$3:$U$22)</x:f>
        <x:v>-13.375000000000004</x:v>
      </x:c>
      <x:c r="D3" s="63" t="n">
        <x:f>'Distance_Y'!D3-AVERAGE('Distance_Y'!$B3:$U3)-AVERAGE('Distance_Y'!D$3:D$22)+AVERAGE('Distance_Y'!$B$3:$U$22)</x:f>
        <x:v>-9.875000000000004</x:v>
      </x:c>
      <x:c r="E3" s="63" t="n">
        <x:f>'Distance_Y'!E3-AVERAGE('Distance_Y'!$B3:$U3)-AVERAGE('Distance_Y'!E$3:E$22)+AVERAGE('Distance_Y'!$B$3:$U$22)</x:f>
        <x:v>-11.575</x:v>
      </x:c>
      <x:c r="F3" s="63" t="n">
        <x:f>'Distance_Y'!F3-AVERAGE('Distance_Y'!$B3:$U3)-AVERAGE('Distance_Y'!F$3:F$22)+AVERAGE('Distance_Y'!$B$3:$U$22)</x:f>
        <x:v>-6.675000000000001</x:v>
      </x:c>
      <x:c r="G3" s="63" t="n">
        <x:f>'Distance_Y'!G3-AVERAGE('Distance_Y'!$B3:$U3)-AVERAGE('Distance_Y'!G$3:G$22)+AVERAGE('Distance_Y'!$B$3:$U$22)</x:f>
        <x:v>-3.6750000000000007</x:v>
      </x:c>
      <x:c r="H3" s="63" t="n">
        <x:f>'Distance_Y'!H3-AVERAGE('Distance_Y'!$B3:$U3)-AVERAGE('Distance_Y'!H$3:H$22)+AVERAGE('Distance_Y'!$B$3:$U$22)</x:f>
        <x:v>-2.275000000000002</x:v>
      </x:c>
      <x:c r="I3" s="63" t="n">
        <x:f>'Distance_Y'!I3-AVERAGE('Distance_Y'!$B3:$U3)-AVERAGE('Distance_Y'!I$3:I$22)+AVERAGE('Distance_Y'!$B$3:$U$22)</x:f>
        <x:v>-2.275000000000002</x:v>
      </x:c>
      <x:c r="J3" s="63" t="n">
        <x:f>'Distance_Y'!J3-AVERAGE('Distance_Y'!$B3:$U3)-AVERAGE('Distance_Y'!J$3:J$22)+AVERAGE('Distance_Y'!$B$3:$U$22)</x:f>
        <x:v>0.12499999999999822</x:v>
      </x:c>
      <x:c r="K3" s="63" t="n">
        <x:f>'Distance_Y'!K3-AVERAGE('Distance_Y'!$B3:$U3)-AVERAGE('Distance_Y'!K$3:K$22)+AVERAGE('Distance_Y'!$B$3:$U$22)</x:f>
        <x:v>2.3249999999999984</x:v>
      </x:c>
      <x:c r="L3" s="63" t="n">
        <x:f>'Distance_Y'!L3-AVERAGE('Distance_Y'!$B3:$U3)-AVERAGE('Distance_Y'!L$3:L$22)+AVERAGE('Distance_Y'!$B$3:$U$22)</x:f>
        <x:v>3.2249999999999988</x:v>
      </x:c>
      <x:c r="M3" s="63" t="n">
        <x:f>'Distance_Y'!M3-AVERAGE('Distance_Y'!$B3:$U3)-AVERAGE('Distance_Y'!M$3:M$22)+AVERAGE('Distance_Y'!$B$3:$U$22)</x:f>
        <x:v>2.3249999999999984</x:v>
      </x:c>
      <x:c r="N3" s="63" t="n">
        <x:f>'Distance_Y'!N3-AVERAGE('Distance_Y'!$B3:$U3)-AVERAGE('Distance_Y'!N$3:N$22)+AVERAGE('Distance_Y'!$B$3:$U$22)</x:f>
        <x:v>4.824999999999998</x:v>
      </x:c>
      <x:c r="O3" s="63" t="n">
        <x:f>'Distance_Y'!O3-AVERAGE('Distance_Y'!$B3:$U3)-AVERAGE('Distance_Y'!O$3:O$22)+AVERAGE('Distance_Y'!$B$3:$U$22)</x:f>
        <x:v>6.124999999999998</x:v>
      </x:c>
      <x:c r="P3" s="63" t="n">
        <x:f>'Distance_Y'!P3-AVERAGE('Distance_Y'!$B3:$U3)-AVERAGE('Distance_Y'!P$3:P$22)+AVERAGE('Distance_Y'!$B$3:$U$22)</x:f>
        <x:v>5.524999999999999</x:v>
      </x:c>
      <x:c r="Q3" s="63" t="n">
        <x:f>'Distance_Y'!Q3-AVERAGE('Distance_Y'!$B3:$U3)-AVERAGE('Distance_Y'!Q$3:Q$22)+AVERAGE('Distance_Y'!$B$3:$U$22)</x:f>
        <x:v>7.124999999999998</x:v>
      </x:c>
      <x:c r="R3" s="63" t="n">
        <x:f>'Distance_Y'!R3-AVERAGE('Distance_Y'!$B3:$U3)-AVERAGE('Distance_Y'!R$3:R$22)+AVERAGE('Distance_Y'!$B$3:$U$22)</x:f>
        <x:v>7.524999999999999</x:v>
      </x:c>
      <x:c r="S3" s="63" t="n">
        <x:f>'Distance_Y'!S3-AVERAGE('Distance_Y'!$B3:$U3)-AVERAGE('Distance_Y'!S$3:S$22)+AVERAGE('Distance_Y'!$B$3:$U$22)</x:f>
        <x:v>8.424999999999999</x:v>
      </x:c>
      <x:c r="T3" s="63" t="n">
        <x:f>'Distance_Y'!T3-AVERAGE('Distance_Y'!$B3:$U3)-AVERAGE('Distance_Y'!T$3:T$22)+AVERAGE('Distance_Y'!$B$3:$U$22)</x:f>
        <x:v>8.624999999999998</x:v>
      </x:c>
      <x:c r="U3" s="63" t="n">
        <x:f>'Distance_Y'!U3-AVERAGE('Distance_Y'!$B3:$U3)-AVERAGE('Distance_Y'!U$3:U$22)+AVERAGE('Distance_Y'!$B$3:$U$22)</x:f>
        <x:v>8.825</x:v>
      </x:c>
    </x:row>
    <x:row r="4" ht="15" hidden="0" customHeight="1">
      <x:c r="A4" s="62" t="n">
        <x:v>2</x:v>
      </x:c>
      <x:c r="B4" s="63" t="n">
        <x:f>'Distance_Y'!B4-AVERAGE('Distance_Y'!$B4:$U4)-AVERAGE('Distance_Y'!B$3:B$22)+AVERAGE('Distance_Y'!$B$3:$U$22)</x:f>
        <x:v>-13.375000000000004</x:v>
      </x:c>
      <x:c r="C4" s="63" t="n">
        <x:f>'Distance_Y'!C4-AVERAGE('Distance_Y'!$B4:$U4)-AVERAGE('Distance_Y'!C$3:C$22)+AVERAGE('Distance_Y'!$B$3:$U$22)</x:f>
        <x:v>-13.475000000000001</x:v>
      </x:c>
      <x:c r="D4" s="63" t="n">
        <x:f>'Distance_Y'!D4-AVERAGE('Distance_Y'!$B4:$U4)-AVERAGE('Distance_Y'!D$3:D$22)+AVERAGE('Distance_Y'!$B$3:$U$22)</x:f>
        <x:v>-9.975000000000001</x:v>
      </x:c>
      <x:c r="E4" s="63" t="n">
        <x:f>'Distance_Y'!E4-AVERAGE('Distance_Y'!$B4:$U4)-AVERAGE('Distance_Y'!E$3:E$22)+AVERAGE('Distance_Y'!$B$3:$U$22)</x:f>
        <x:v>-11.675</x:v>
      </x:c>
      <x:c r="F4" s="63" t="n">
        <x:f>'Distance_Y'!F4-AVERAGE('Distance_Y'!$B4:$U4)-AVERAGE('Distance_Y'!F$3:F$22)+AVERAGE('Distance_Y'!$B$3:$U$22)</x:f>
        <x:v>-6.775</x:v>
      </x:c>
      <x:c r="G4" s="63" t="n">
        <x:f>'Distance_Y'!G4-AVERAGE('Distance_Y'!$B4:$U4)-AVERAGE('Distance_Y'!G$3:G$22)+AVERAGE('Distance_Y'!$B$3:$U$22)</x:f>
        <x:v>-3.775000000000002</x:v>
      </x:c>
      <x:c r="H4" s="63" t="n">
        <x:f>'Distance_Y'!H4-AVERAGE('Distance_Y'!$B4:$U4)-AVERAGE('Distance_Y'!H$3:H$22)+AVERAGE('Distance_Y'!$B$3:$U$22)</x:f>
        <x:v>-2.375</x:v>
      </x:c>
      <x:c r="I4" s="63" t="n">
        <x:f>'Distance_Y'!I4-AVERAGE('Distance_Y'!$B4:$U4)-AVERAGE('Distance_Y'!I$3:I$22)+AVERAGE('Distance_Y'!$B$3:$U$22)</x:f>
        <x:v>-2.375</x:v>
      </x:c>
      <x:c r="J4" s="63" t="n">
        <x:f>'Distance_Y'!J4-AVERAGE('Distance_Y'!$B4:$U4)-AVERAGE('Distance_Y'!J$3:J$22)+AVERAGE('Distance_Y'!$B$3:$U$22)</x:f>
        <x:v>0.02499999999999858</x:v>
      </x:c>
      <x:c r="K4" s="63" t="n">
        <x:f>'Distance_Y'!K4-AVERAGE('Distance_Y'!$B4:$U4)-AVERAGE('Distance_Y'!K$3:K$22)+AVERAGE('Distance_Y'!$B$3:$U$22)</x:f>
        <x:v>2.2249999999999988</x:v>
      </x:c>
      <x:c r="L4" s="63" t="n">
        <x:f>'Distance_Y'!L4-AVERAGE('Distance_Y'!$B4:$U4)-AVERAGE('Distance_Y'!L$3:L$22)+AVERAGE('Distance_Y'!$B$3:$U$22)</x:f>
        <x:v>3.124999999999999</x:v>
      </x:c>
      <x:c r="M4" s="63" t="n">
        <x:f>'Distance_Y'!M4-AVERAGE('Distance_Y'!$B4:$U4)-AVERAGE('Distance_Y'!M$3:M$22)+AVERAGE('Distance_Y'!$B$3:$U$22)</x:f>
        <x:v>2.2249999999999988</x:v>
      </x:c>
      <x:c r="N4" s="63" t="n">
        <x:f>'Distance_Y'!N4-AVERAGE('Distance_Y'!$B4:$U4)-AVERAGE('Distance_Y'!N$3:N$22)+AVERAGE('Distance_Y'!$B$3:$U$22)</x:f>
        <x:v>4.724999999999999</x:v>
      </x:c>
      <x:c r="O4" s="63" t="n">
        <x:f>'Distance_Y'!O4-AVERAGE('Distance_Y'!$B4:$U4)-AVERAGE('Distance_Y'!O$3:O$22)+AVERAGE('Distance_Y'!$B$3:$U$22)</x:f>
        <x:v>6.024999999999999</x:v>
      </x:c>
      <x:c r="P4" s="63" t="n">
        <x:f>'Distance_Y'!P4-AVERAGE('Distance_Y'!$B4:$U4)-AVERAGE('Distance_Y'!P$3:P$22)+AVERAGE('Distance_Y'!$B$3:$U$22)</x:f>
        <x:v>5.424999999999999</x:v>
      </x:c>
      <x:c r="Q4" s="63" t="n">
        <x:f>'Distance_Y'!Q4-AVERAGE('Distance_Y'!$B4:$U4)-AVERAGE('Distance_Y'!Q$3:Q$22)+AVERAGE('Distance_Y'!$B$3:$U$22)</x:f>
        <x:v>7.024999999999999</x:v>
      </x:c>
      <x:c r="R4" s="63" t="n">
        <x:f>'Distance_Y'!R4-AVERAGE('Distance_Y'!$B4:$U4)-AVERAGE('Distance_Y'!R$3:R$22)+AVERAGE('Distance_Y'!$B$3:$U$22)</x:f>
        <x:v>7.424999999999999</x:v>
      </x:c>
      <x:c r="S4" s="63" t="n">
        <x:f>'Distance_Y'!S4-AVERAGE('Distance_Y'!$B4:$U4)-AVERAGE('Distance_Y'!S$3:S$22)+AVERAGE('Distance_Y'!$B$3:$U$22)</x:f>
        <x:v>8.325</x:v>
      </x:c>
      <x:c r="T4" s="63" t="n">
        <x:f>'Distance_Y'!T4-AVERAGE('Distance_Y'!$B4:$U4)-AVERAGE('Distance_Y'!T$3:T$22)+AVERAGE('Distance_Y'!$B$3:$U$22)</x:f>
        <x:v>8.524999999999999</x:v>
      </x:c>
      <x:c r="U4" s="63" t="n">
        <x:f>'Distance_Y'!U4-AVERAGE('Distance_Y'!$B4:$U4)-AVERAGE('Distance_Y'!U$3:U$22)+AVERAGE('Distance_Y'!$B$3:$U$22)</x:f>
        <x:v>8.725</x:v>
      </x:c>
    </x:row>
    <x:row r="5" ht="15" hidden="0" customHeight="1">
      <x:c r="A5" s="62" t="n">
        <x:v>3</x:v>
      </x:c>
      <x:c r="B5" s="63" t="n">
        <x:f>'Distance_Y'!B5-AVERAGE('Distance_Y'!$B5:$U5)-AVERAGE('Distance_Y'!B$3:B$22)+AVERAGE('Distance_Y'!$B$3:$U$22)</x:f>
        <x:v>-9.875000000000004</x:v>
      </x:c>
      <x:c r="C5" s="63" t="n">
        <x:f>'Distance_Y'!C5-AVERAGE('Distance_Y'!$B5:$U5)-AVERAGE('Distance_Y'!C$3:C$22)+AVERAGE('Distance_Y'!$B$3:$U$22)</x:f>
        <x:v>-9.975000000000001</x:v>
      </x:c>
      <x:c r="D5" s="63" t="n">
        <x:f>'Distance_Y'!D5-AVERAGE('Distance_Y'!$B5:$U5)-AVERAGE('Distance_Y'!D$3:D$22)+AVERAGE('Distance_Y'!$B$3:$U$22)</x:f>
        <x:v>-10.475000000000001</x:v>
      </x:c>
      <x:c r="E5" s="63" t="n">
        <x:f>'Distance_Y'!E5-AVERAGE('Distance_Y'!$B5:$U5)-AVERAGE('Distance_Y'!E$3:E$22)+AVERAGE('Distance_Y'!$B$3:$U$22)</x:f>
        <x:v>-10.175</x:v>
      </x:c>
      <x:c r="F5" s="63" t="n">
        <x:f>'Distance_Y'!F5-AVERAGE('Distance_Y'!$B5:$U5)-AVERAGE('Distance_Y'!F$3:F$22)+AVERAGE('Distance_Y'!$B$3:$U$22)</x:f>
        <x:v>-7.275000000000002</x:v>
      </x:c>
      <x:c r="G5" s="63" t="n">
        <x:f>'Distance_Y'!G5-AVERAGE('Distance_Y'!$B5:$U5)-AVERAGE('Distance_Y'!G$3:G$22)+AVERAGE('Distance_Y'!$B$3:$U$22)</x:f>
        <x:v>-4.275000000000002</x:v>
      </x:c>
      <x:c r="H5" s="63" t="n">
        <x:f>'Distance_Y'!H5-AVERAGE('Distance_Y'!$B5:$U5)-AVERAGE('Distance_Y'!H$3:H$22)+AVERAGE('Distance_Y'!$B$3:$U$22)</x:f>
        <x:v>-2.875</x:v>
      </x:c>
      <x:c r="I5" s="63" t="n">
        <x:f>'Distance_Y'!I5-AVERAGE('Distance_Y'!$B5:$U5)-AVERAGE('Distance_Y'!I$3:I$22)+AVERAGE('Distance_Y'!$B$3:$U$22)</x:f>
        <x:v>-2.875</x:v>
      </x:c>
      <x:c r="J5" s="63" t="n">
        <x:f>'Distance_Y'!J5-AVERAGE('Distance_Y'!$B5:$U5)-AVERAGE('Distance_Y'!J$3:J$22)+AVERAGE('Distance_Y'!$B$3:$U$22)</x:f>
        <x:v>-0.4750000000000014</x:v>
      </x:c>
      <x:c r="K5" s="63" t="n">
        <x:f>'Distance_Y'!K5-AVERAGE('Distance_Y'!$B5:$U5)-AVERAGE('Distance_Y'!K$3:K$22)+AVERAGE('Distance_Y'!$B$3:$U$22)</x:f>
        <x:v>1.7249999999999988</x:v>
      </x:c>
      <x:c r="L5" s="63" t="n">
        <x:f>'Distance_Y'!L5-AVERAGE('Distance_Y'!$B5:$U5)-AVERAGE('Distance_Y'!L$3:L$22)+AVERAGE('Distance_Y'!$B$3:$U$22)</x:f>
        <x:v>2.624999999999999</x:v>
      </x:c>
      <x:c r="M5" s="63" t="n">
        <x:f>'Distance_Y'!M5-AVERAGE('Distance_Y'!$B5:$U5)-AVERAGE('Distance_Y'!M$3:M$22)+AVERAGE('Distance_Y'!$B$3:$U$22)</x:f>
        <x:v>1.7249999999999988</x:v>
      </x:c>
      <x:c r="N5" s="63" t="n">
        <x:f>'Distance_Y'!N5-AVERAGE('Distance_Y'!$B5:$U5)-AVERAGE('Distance_Y'!N$3:N$22)+AVERAGE('Distance_Y'!$B$3:$U$22)</x:f>
        <x:v>4.224999999999999</x:v>
      </x:c>
      <x:c r="O5" s="63" t="n">
        <x:f>'Distance_Y'!O5-AVERAGE('Distance_Y'!$B5:$U5)-AVERAGE('Distance_Y'!O$3:O$22)+AVERAGE('Distance_Y'!$B$3:$U$22)</x:f>
        <x:v>5.524999999999999</x:v>
      </x:c>
      <x:c r="P5" s="63" t="n">
        <x:f>'Distance_Y'!P5-AVERAGE('Distance_Y'!$B5:$U5)-AVERAGE('Distance_Y'!P$3:P$22)+AVERAGE('Distance_Y'!$B$3:$U$22)</x:f>
        <x:v>4.924999999999999</x:v>
      </x:c>
      <x:c r="Q5" s="63" t="n">
        <x:f>'Distance_Y'!Q5-AVERAGE('Distance_Y'!$B5:$U5)-AVERAGE('Distance_Y'!Q$3:Q$22)+AVERAGE('Distance_Y'!$B$3:$U$22)</x:f>
        <x:v>6.524999999999999</x:v>
      </x:c>
      <x:c r="R5" s="63" t="n">
        <x:f>'Distance_Y'!R5-AVERAGE('Distance_Y'!$B5:$U5)-AVERAGE('Distance_Y'!R$3:R$22)+AVERAGE('Distance_Y'!$B$3:$U$22)</x:f>
        <x:v>6.924999999999999</x:v>
      </x:c>
      <x:c r="S5" s="63" t="n">
        <x:f>'Distance_Y'!S5-AVERAGE('Distance_Y'!$B5:$U5)-AVERAGE('Distance_Y'!S$3:S$22)+AVERAGE('Distance_Y'!$B$3:$U$22)</x:f>
        <x:v>7.824999999999999</x:v>
      </x:c>
      <x:c r="T5" s="63" t="n">
        <x:f>'Distance_Y'!T5-AVERAGE('Distance_Y'!$B5:$U5)-AVERAGE('Distance_Y'!T$3:T$22)+AVERAGE('Distance_Y'!$B$3:$U$22)</x:f>
        <x:v>8.024999999999999</x:v>
      </x:c>
      <x:c r="U5" s="63" t="n">
        <x:f>'Distance_Y'!U5-AVERAGE('Distance_Y'!$B5:$U5)-AVERAGE('Distance_Y'!U$3:U$22)+AVERAGE('Distance_Y'!$B$3:$U$22)</x:f>
        <x:v>8.225</x:v>
      </x:c>
    </x:row>
    <x:row r="6" ht="15" hidden="0" customHeight="1">
      <x:c r="A6" s="62" t="n">
        <x:v>4</x:v>
      </x:c>
      <x:c r="B6" s="63" t="n">
        <x:f>'Distance_Y'!B6-AVERAGE('Distance_Y'!$B6:$U6)-AVERAGE('Distance_Y'!B$3:B$22)+AVERAGE('Distance_Y'!$B$3:$U$22)</x:f>
        <x:v>-11.575</x:v>
      </x:c>
      <x:c r="C6" s="63" t="n">
        <x:f>'Distance_Y'!C6-AVERAGE('Distance_Y'!$B6:$U6)-AVERAGE('Distance_Y'!C$3:C$22)+AVERAGE('Distance_Y'!$B$3:$U$22)</x:f>
        <x:v>-11.675</x:v>
      </x:c>
      <x:c r="D6" s="63" t="n">
        <x:f>'Distance_Y'!D6-AVERAGE('Distance_Y'!$B6:$U6)-AVERAGE('Distance_Y'!D$3:D$22)+AVERAGE('Distance_Y'!$B$3:$U$22)</x:f>
        <x:v>-10.175</x:v>
      </x:c>
      <x:c r="E6" s="63" t="n">
        <x:f>'Distance_Y'!E6-AVERAGE('Distance_Y'!$B6:$U6)-AVERAGE('Distance_Y'!E$3:E$22)+AVERAGE('Distance_Y'!$B$3:$U$22)</x:f>
        <x:v>-11.875</x:v>
      </x:c>
      <x:c r="F6" s="63" t="n">
        <x:f>'Distance_Y'!F6-AVERAGE('Distance_Y'!$B6:$U6)-AVERAGE('Distance_Y'!F$3:F$22)+AVERAGE('Distance_Y'!$B$3:$U$22)</x:f>
        <x:v>-6.975</x:v>
      </x:c>
      <x:c r="G6" s="63" t="n">
        <x:f>'Distance_Y'!G6-AVERAGE('Distance_Y'!$B6:$U6)-AVERAGE('Distance_Y'!G$3:G$22)+AVERAGE('Distance_Y'!$B$3:$U$22)</x:f>
        <x:v>-3.9750000000000014</x:v>
      </x:c>
      <x:c r="H6" s="63" t="n">
        <x:f>'Distance_Y'!H6-AVERAGE('Distance_Y'!$B6:$U6)-AVERAGE('Distance_Y'!H$3:H$22)+AVERAGE('Distance_Y'!$B$3:$U$22)</x:f>
        <x:v>-2.5749999999999993</x:v>
      </x:c>
      <x:c r="I6" s="63" t="n">
        <x:f>'Distance_Y'!I6-AVERAGE('Distance_Y'!$B6:$U6)-AVERAGE('Distance_Y'!I$3:I$22)+AVERAGE('Distance_Y'!$B$3:$U$22)</x:f>
        <x:v>-2.5749999999999993</x:v>
      </x:c>
      <x:c r="J6" s="63" t="n">
        <x:f>'Distance_Y'!J6-AVERAGE('Distance_Y'!$B6:$U6)-AVERAGE('Distance_Y'!J$3:J$22)+AVERAGE('Distance_Y'!$B$3:$U$22)</x:f>
        <x:v>-0.1750000000000007</x:v>
      </x:c>
      <x:c r="K6" s="63" t="n">
        <x:f>'Distance_Y'!K6-AVERAGE('Distance_Y'!$B6:$U6)-AVERAGE('Distance_Y'!K$3:K$22)+AVERAGE('Distance_Y'!$B$3:$U$22)</x:f>
        <x:v>2.0249999999999995</x:v>
      </x:c>
      <x:c r="L6" s="63" t="n">
        <x:f>'Distance_Y'!L6-AVERAGE('Distance_Y'!$B6:$U6)-AVERAGE('Distance_Y'!L$3:L$22)+AVERAGE('Distance_Y'!$B$3:$U$22)</x:f>
        <x:v>2.925</x:v>
      </x:c>
      <x:c r="M6" s="63" t="n">
        <x:f>'Distance_Y'!M6-AVERAGE('Distance_Y'!$B6:$U6)-AVERAGE('Distance_Y'!M$3:M$22)+AVERAGE('Distance_Y'!$B$3:$U$22)</x:f>
        <x:v>2.0249999999999995</x:v>
      </x:c>
      <x:c r="N6" s="63" t="n">
        <x:f>'Distance_Y'!N6-AVERAGE('Distance_Y'!$B6:$U6)-AVERAGE('Distance_Y'!N$3:N$22)+AVERAGE('Distance_Y'!$B$3:$U$22)</x:f>
        <x:v>4.5249999999999995</x:v>
      </x:c>
      <x:c r="O6" s="63" t="n">
        <x:f>'Distance_Y'!O6-AVERAGE('Distance_Y'!$B6:$U6)-AVERAGE('Distance_Y'!O$3:O$22)+AVERAGE('Distance_Y'!$B$3:$U$22)</x:f>
        <x:v>5.824999999999999</x:v>
      </x:c>
      <x:c r="P6" s="63" t="n">
        <x:f>'Distance_Y'!P6-AVERAGE('Distance_Y'!$B6:$U6)-AVERAGE('Distance_Y'!P$3:P$22)+AVERAGE('Distance_Y'!$B$3:$U$22)</x:f>
        <x:v>5.225</x:v>
      </x:c>
      <x:c r="Q6" s="63" t="n">
        <x:f>'Distance_Y'!Q6-AVERAGE('Distance_Y'!$B6:$U6)-AVERAGE('Distance_Y'!Q$3:Q$22)+AVERAGE('Distance_Y'!$B$3:$U$22)</x:f>
        <x:v>6.824999999999999</x:v>
      </x:c>
      <x:c r="R6" s="63" t="n">
        <x:f>'Distance_Y'!R6-AVERAGE('Distance_Y'!$B6:$U6)-AVERAGE('Distance_Y'!R$3:R$22)+AVERAGE('Distance_Y'!$B$3:$U$22)</x:f>
        <x:v>7.225</x:v>
      </x:c>
      <x:c r="S6" s="63" t="n">
        <x:f>'Distance_Y'!S6-AVERAGE('Distance_Y'!$B6:$U6)-AVERAGE('Distance_Y'!S$3:S$22)+AVERAGE('Distance_Y'!$B$3:$U$22)</x:f>
        <x:v>8.125</x:v>
      </x:c>
      <x:c r="T6" s="63" t="n">
        <x:f>'Distance_Y'!T6-AVERAGE('Distance_Y'!$B6:$U6)-AVERAGE('Distance_Y'!T$3:T$22)+AVERAGE('Distance_Y'!$B$3:$U$22)</x:f>
        <x:v>8.325</x:v>
      </x:c>
      <x:c r="U6" s="63" t="n">
        <x:f>'Distance_Y'!U6-AVERAGE('Distance_Y'!$B6:$U6)-AVERAGE('Distance_Y'!U$3:U$22)+AVERAGE('Distance_Y'!$B$3:$U$22)</x:f>
        <x:v>8.525</x:v>
      </x:c>
    </x:row>
    <x:row r="7" ht="15" hidden="0" customHeight="1">
      <x:c r="A7" s="62" t="n">
        <x:v>5</x:v>
      </x:c>
      <x:c r="B7" s="63" t="n">
        <x:f>'Distance_Y'!B7-AVERAGE('Distance_Y'!$B7:$U7)-AVERAGE('Distance_Y'!B$3:B$22)+AVERAGE('Distance_Y'!$B$3:$U$22)</x:f>
        <x:v>-6.675000000000001</x:v>
      </x:c>
      <x:c r="C7" s="63" t="n">
        <x:f>'Distance_Y'!C7-AVERAGE('Distance_Y'!$B7:$U7)-AVERAGE('Distance_Y'!C$3:C$22)+AVERAGE('Distance_Y'!$B$3:$U$22)</x:f>
        <x:v>-6.775</x:v>
      </x:c>
      <x:c r="D7" s="63" t="n">
        <x:f>'Distance_Y'!D7-AVERAGE('Distance_Y'!$B7:$U7)-AVERAGE('Distance_Y'!D$3:D$22)+AVERAGE('Distance_Y'!$B$3:$U$22)</x:f>
        <x:v>-7.275000000000002</x:v>
      </x:c>
      <x:c r="E7" s="63" t="n">
        <x:f>'Distance_Y'!E7-AVERAGE('Distance_Y'!$B7:$U7)-AVERAGE('Distance_Y'!E$3:E$22)+AVERAGE('Distance_Y'!$B$3:$U$22)</x:f>
        <x:v>-6.975</x:v>
      </x:c>
      <x:c r="F7" s="63" t="n">
        <x:f>'Distance_Y'!F7-AVERAGE('Distance_Y'!$B7:$U7)-AVERAGE('Distance_Y'!F$3:F$22)+AVERAGE('Distance_Y'!$B$3:$U$22)</x:f>
        <x:v>-8.075</x:v>
      </x:c>
      <x:c r="G7" s="63" t="n">
        <x:f>'Distance_Y'!G7-AVERAGE('Distance_Y'!$B7:$U7)-AVERAGE('Distance_Y'!G$3:G$22)+AVERAGE('Distance_Y'!$B$3:$U$22)</x:f>
        <x:v>-5.074999999999999</x:v>
      </x:c>
      <x:c r="H7" s="63" t="n">
        <x:f>'Distance_Y'!H7-AVERAGE('Distance_Y'!$B7:$U7)-AVERAGE('Distance_Y'!H$3:H$22)+AVERAGE('Distance_Y'!$B$3:$U$22)</x:f>
        <x:v>-3.6750000000000007</x:v>
      </x:c>
      <x:c r="I7" s="63" t="n">
        <x:f>'Distance_Y'!I7-AVERAGE('Distance_Y'!$B7:$U7)-AVERAGE('Distance_Y'!I$3:I$22)+AVERAGE('Distance_Y'!$B$3:$U$22)</x:f>
        <x:v>-3.6750000000000007</x:v>
      </x:c>
      <x:c r="J7" s="63" t="n">
        <x:f>'Distance_Y'!J7-AVERAGE('Distance_Y'!$B7:$U7)-AVERAGE('Distance_Y'!J$3:J$22)+AVERAGE('Distance_Y'!$B$3:$U$22)</x:f>
        <x:v>-1.2750000000000004</x:v>
      </x:c>
      <x:c r="K7" s="63" t="n">
        <x:f>'Distance_Y'!K7-AVERAGE('Distance_Y'!$B7:$U7)-AVERAGE('Distance_Y'!K$3:K$22)+AVERAGE('Distance_Y'!$B$3:$U$22)</x:f>
        <x:v>0.9249999999999998</x:v>
      </x:c>
      <x:c r="L7" s="63" t="n">
        <x:f>'Distance_Y'!L7-AVERAGE('Distance_Y'!$B7:$U7)-AVERAGE('Distance_Y'!L$3:L$22)+AVERAGE('Distance_Y'!$B$3:$U$22)</x:f>
        <x:v>1.8250000000000002</x:v>
      </x:c>
      <x:c r="M7" s="63" t="n">
        <x:f>'Distance_Y'!M7-AVERAGE('Distance_Y'!$B7:$U7)-AVERAGE('Distance_Y'!M$3:M$22)+AVERAGE('Distance_Y'!$B$3:$U$22)</x:f>
        <x:v>0.9249999999999998</x:v>
      </x:c>
      <x:c r="N7" s="63" t="n">
        <x:f>'Distance_Y'!N7-AVERAGE('Distance_Y'!$B7:$U7)-AVERAGE('Distance_Y'!N$3:N$22)+AVERAGE('Distance_Y'!$B$3:$U$22)</x:f>
        <x:v>3.425</x:v>
      </x:c>
      <x:c r="O7" s="63" t="n">
        <x:f>'Distance_Y'!O7-AVERAGE('Distance_Y'!$B7:$U7)-AVERAGE('Distance_Y'!O$3:O$22)+AVERAGE('Distance_Y'!$B$3:$U$22)</x:f>
        <x:v>4.725</x:v>
      </x:c>
      <x:c r="P7" s="63" t="n">
        <x:f>'Distance_Y'!P7-AVERAGE('Distance_Y'!$B7:$U7)-AVERAGE('Distance_Y'!P$3:P$22)+AVERAGE('Distance_Y'!$B$3:$U$22)</x:f>
        <x:v>4.125</x:v>
      </x:c>
      <x:c r="Q7" s="63" t="n">
        <x:f>'Distance_Y'!Q7-AVERAGE('Distance_Y'!$B7:$U7)-AVERAGE('Distance_Y'!Q$3:Q$22)+AVERAGE('Distance_Y'!$B$3:$U$22)</x:f>
        <x:v>5.725</x:v>
      </x:c>
      <x:c r="R7" s="63" t="n">
        <x:f>'Distance_Y'!R7-AVERAGE('Distance_Y'!$B7:$U7)-AVERAGE('Distance_Y'!R$3:R$22)+AVERAGE('Distance_Y'!$B$3:$U$22)</x:f>
        <x:v>6.125</x:v>
      </x:c>
      <x:c r="S7" s="63" t="n">
        <x:f>'Distance_Y'!S7-AVERAGE('Distance_Y'!$B7:$U7)-AVERAGE('Distance_Y'!S$3:S$22)+AVERAGE('Distance_Y'!$B$3:$U$22)</x:f>
        <x:v>7.025</x:v>
      </x:c>
      <x:c r="T7" s="63" t="n">
        <x:f>'Distance_Y'!T7-AVERAGE('Distance_Y'!$B7:$U7)-AVERAGE('Distance_Y'!T$3:T$22)+AVERAGE('Distance_Y'!$B$3:$U$22)</x:f>
        <x:v>7.225</x:v>
      </x:c>
      <x:c r="U7" s="63" t="n">
        <x:f>'Distance_Y'!U7-AVERAGE('Distance_Y'!$B7:$U7)-AVERAGE('Distance_Y'!U$3:U$22)+AVERAGE('Distance_Y'!$B$3:$U$22)</x:f>
        <x:v>7.425000000000001</x:v>
      </x:c>
    </x:row>
    <x:row r="8" ht="15" hidden="0" customHeight="1">
      <x:c r="A8" s="62" t="n">
        <x:v>6</x:v>
      </x:c>
      <x:c r="B8" s="63" t="n">
        <x:f>'Distance_Y'!B8-AVERAGE('Distance_Y'!$B8:$U8)-AVERAGE('Distance_Y'!B$3:B$22)+AVERAGE('Distance_Y'!$B$3:$U$22)</x:f>
        <x:v>-3.6750000000000007</x:v>
      </x:c>
      <x:c r="C8" s="63" t="n">
        <x:f>'Distance_Y'!C8-AVERAGE('Distance_Y'!$B8:$U8)-AVERAGE('Distance_Y'!C$3:C$22)+AVERAGE('Distance_Y'!$B$3:$U$22)</x:f>
        <x:v>-3.775000000000002</x:v>
      </x:c>
      <x:c r="D8" s="63" t="n">
        <x:f>'Distance_Y'!D8-AVERAGE('Distance_Y'!$B8:$U8)-AVERAGE('Distance_Y'!D$3:D$22)+AVERAGE('Distance_Y'!$B$3:$U$22)</x:f>
        <x:v>-4.275000000000002</x:v>
      </x:c>
      <x:c r="E8" s="63" t="n">
        <x:f>'Distance_Y'!E8-AVERAGE('Distance_Y'!$B8:$U8)-AVERAGE('Distance_Y'!E$3:E$22)+AVERAGE('Distance_Y'!$B$3:$U$22)</x:f>
        <x:v>-3.9750000000000014</x:v>
      </x:c>
      <x:c r="F8" s="63" t="n">
        <x:f>'Distance_Y'!F8-AVERAGE('Distance_Y'!$B8:$U8)-AVERAGE('Distance_Y'!F$3:F$22)+AVERAGE('Distance_Y'!$B$3:$U$22)</x:f>
        <x:v>-5.074999999999999</x:v>
      </x:c>
      <x:c r="G8" s="63" t="n">
        <x:f>'Distance_Y'!G8-AVERAGE('Distance_Y'!$B8:$U8)-AVERAGE('Distance_Y'!G$3:G$22)+AVERAGE('Distance_Y'!$B$3:$U$22)</x:f>
        <x:v>-6.075000000000001</x:v>
      </x:c>
      <x:c r="H8" s="63" t="n">
        <x:f>'Distance_Y'!H8-AVERAGE('Distance_Y'!$B8:$U8)-AVERAGE('Distance_Y'!H$3:H$22)+AVERAGE('Distance_Y'!$B$3:$U$22)</x:f>
        <x:v>-4.675000000000001</x:v>
      </x:c>
      <x:c r="I8" s="63" t="n">
        <x:f>'Distance_Y'!I8-AVERAGE('Distance_Y'!$B8:$U8)-AVERAGE('Distance_Y'!I$3:I$22)+AVERAGE('Distance_Y'!$B$3:$U$22)</x:f>
        <x:v>-4.675000000000001</x:v>
      </x:c>
      <x:c r="J8" s="63" t="n">
        <x:f>'Distance_Y'!J8-AVERAGE('Distance_Y'!$B8:$U8)-AVERAGE('Distance_Y'!J$3:J$22)+AVERAGE('Distance_Y'!$B$3:$U$22)</x:f>
        <x:v>-2.275000000000002</x:v>
      </x:c>
      <x:c r="K8" s="63" t="n">
        <x:f>'Distance_Y'!K8-AVERAGE('Distance_Y'!$B8:$U8)-AVERAGE('Distance_Y'!K$3:K$22)+AVERAGE('Distance_Y'!$B$3:$U$22)</x:f>
        <x:v>-0.07500000000000107</x:v>
      </x:c>
      <x:c r="L8" s="63" t="n">
        <x:f>'Distance_Y'!L8-AVERAGE('Distance_Y'!$B8:$U8)-AVERAGE('Distance_Y'!L$3:L$22)+AVERAGE('Distance_Y'!$B$3:$U$22)</x:f>
        <x:v>0.8249999999999993</x:v>
      </x:c>
      <x:c r="M8" s="63" t="n">
        <x:f>'Distance_Y'!M8-AVERAGE('Distance_Y'!$B8:$U8)-AVERAGE('Distance_Y'!M$3:M$22)+AVERAGE('Distance_Y'!$B$3:$U$22)</x:f>
        <x:v>-0.07500000000000107</x:v>
      </x:c>
      <x:c r="N8" s="63" t="n">
        <x:f>'Distance_Y'!N8-AVERAGE('Distance_Y'!$B8:$U8)-AVERAGE('Distance_Y'!N$3:N$22)+AVERAGE('Distance_Y'!$B$3:$U$22)</x:f>
        <x:v>2.424999999999999</x:v>
      </x:c>
      <x:c r="O8" s="63" t="n">
        <x:f>'Distance_Y'!O8-AVERAGE('Distance_Y'!$B8:$U8)-AVERAGE('Distance_Y'!O$3:O$22)+AVERAGE('Distance_Y'!$B$3:$U$22)</x:f>
        <x:v>3.7249999999999988</x:v>
      </x:c>
      <x:c r="P8" s="63" t="n">
        <x:f>'Distance_Y'!P8-AVERAGE('Distance_Y'!$B8:$U8)-AVERAGE('Distance_Y'!P$3:P$22)+AVERAGE('Distance_Y'!$B$3:$U$22)</x:f>
        <x:v>3.124999999999999</x:v>
      </x:c>
      <x:c r="Q8" s="63" t="n">
        <x:f>'Distance_Y'!Q8-AVERAGE('Distance_Y'!$B8:$U8)-AVERAGE('Distance_Y'!Q$3:Q$22)+AVERAGE('Distance_Y'!$B$3:$U$22)</x:f>
        <x:v>4.724999999999999</x:v>
      </x:c>
      <x:c r="R8" s="63" t="n">
        <x:f>'Distance_Y'!R8-AVERAGE('Distance_Y'!$B8:$U8)-AVERAGE('Distance_Y'!R$3:R$22)+AVERAGE('Distance_Y'!$B$3:$U$22)</x:f>
        <x:v>5.124999999999999</x:v>
      </x:c>
      <x:c r="S8" s="63" t="n">
        <x:f>'Distance_Y'!S8-AVERAGE('Distance_Y'!$B8:$U8)-AVERAGE('Distance_Y'!S$3:S$22)+AVERAGE('Distance_Y'!$B$3:$U$22)</x:f>
        <x:v>6.025</x:v>
      </x:c>
      <x:c r="T8" s="63" t="n">
        <x:f>'Distance_Y'!T8-AVERAGE('Distance_Y'!$B8:$U8)-AVERAGE('Distance_Y'!T$3:T$22)+AVERAGE('Distance_Y'!$B$3:$U$22)</x:f>
        <x:v>6.225</x:v>
      </x:c>
      <x:c r="U8" s="63" t="n">
        <x:f>'Distance_Y'!U8-AVERAGE('Distance_Y'!$B8:$U8)-AVERAGE('Distance_Y'!U$3:U$22)+AVERAGE('Distance_Y'!$B$3:$U$22)</x:f>
        <x:v>6.425000000000001</x:v>
      </x:c>
    </x:row>
    <x:row r="9" ht="15" hidden="0" customHeight="1">
      <x:c r="A9" s="62" t="n">
        <x:v>7</x:v>
      </x:c>
      <x:c r="B9" s="63" t="n">
        <x:f>'Distance_Y'!B9-AVERAGE('Distance_Y'!$B9:$U9)-AVERAGE('Distance_Y'!B$3:B$22)+AVERAGE('Distance_Y'!$B$3:$U$22)</x:f>
        <x:v>-2.275000000000002</x:v>
      </x:c>
      <x:c r="C9" s="63" t="n">
        <x:f>'Distance_Y'!C9-AVERAGE('Distance_Y'!$B9:$U9)-AVERAGE('Distance_Y'!C$3:C$22)+AVERAGE('Distance_Y'!$B$3:$U$22)</x:f>
        <x:v>-2.375</x:v>
      </x:c>
      <x:c r="D9" s="63" t="n">
        <x:f>'Distance_Y'!D9-AVERAGE('Distance_Y'!$B9:$U9)-AVERAGE('Distance_Y'!D$3:D$22)+AVERAGE('Distance_Y'!$B$3:$U$22)</x:f>
        <x:v>-2.875</x:v>
      </x:c>
      <x:c r="E9" s="63" t="n">
        <x:f>'Distance_Y'!E9-AVERAGE('Distance_Y'!$B9:$U9)-AVERAGE('Distance_Y'!E$3:E$22)+AVERAGE('Distance_Y'!$B$3:$U$22)</x:f>
        <x:v>-2.5749999999999993</x:v>
      </x:c>
      <x:c r="F9" s="63" t="n">
        <x:f>'Distance_Y'!F9-AVERAGE('Distance_Y'!$B9:$U9)-AVERAGE('Distance_Y'!F$3:F$22)+AVERAGE('Distance_Y'!$B$3:$U$22)</x:f>
        <x:v>-3.6750000000000007</x:v>
      </x:c>
      <x:c r="G9" s="63" t="n">
        <x:f>'Distance_Y'!G9-AVERAGE('Distance_Y'!$B9:$U9)-AVERAGE('Distance_Y'!G$3:G$22)+AVERAGE('Distance_Y'!$B$3:$U$22)</x:f>
        <x:v>-4.675000000000001</x:v>
      </x:c>
      <x:c r="H9" s="63" t="n">
        <x:f>'Distance_Y'!H9-AVERAGE('Distance_Y'!$B9:$U9)-AVERAGE('Distance_Y'!H$3:H$22)+AVERAGE('Distance_Y'!$B$3:$U$22)</x:f>
        <x:v>-5.275</x:v>
      </x:c>
      <x:c r="I9" s="63" t="n">
        <x:f>'Distance_Y'!I9-AVERAGE('Distance_Y'!$B9:$U9)-AVERAGE('Distance_Y'!I$3:I$22)+AVERAGE('Distance_Y'!$B$3:$U$22)</x:f>
        <x:v>-5.275</x:v>
      </x:c>
      <x:c r="J9" s="63" t="n">
        <x:f>'Distance_Y'!J9-AVERAGE('Distance_Y'!$B9:$U9)-AVERAGE('Distance_Y'!J$3:J$22)+AVERAGE('Distance_Y'!$B$3:$U$22)</x:f>
        <x:v>-2.875</x:v>
      </x:c>
      <x:c r="K9" s="63" t="n">
        <x:f>'Distance_Y'!K9-AVERAGE('Distance_Y'!$B9:$U9)-AVERAGE('Distance_Y'!K$3:K$22)+AVERAGE('Distance_Y'!$B$3:$U$22)</x:f>
        <x:v>-0.6750000000000007</x:v>
      </x:c>
      <x:c r="L9" s="63" t="n">
        <x:f>'Distance_Y'!L9-AVERAGE('Distance_Y'!$B9:$U9)-AVERAGE('Distance_Y'!L$3:L$22)+AVERAGE('Distance_Y'!$B$3:$U$22)</x:f>
        <x:v>0.22499999999999964</x:v>
      </x:c>
      <x:c r="M9" s="63" t="n">
        <x:f>'Distance_Y'!M9-AVERAGE('Distance_Y'!$B9:$U9)-AVERAGE('Distance_Y'!M$3:M$22)+AVERAGE('Distance_Y'!$B$3:$U$22)</x:f>
        <x:v>-0.6750000000000007</x:v>
      </x:c>
      <x:c r="N9" s="63" t="n">
        <x:f>'Distance_Y'!N9-AVERAGE('Distance_Y'!$B9:$U9)-AVERAGE('Distance_Y'!N$3:N$22)+AVERAGE('Distance_Y'!$B$3:$U$22)</x:f>
        <x:v>1.8249999999999993</x:v>
      </x:c>
      <x:c r="O9" s="63" t="n">
        <x:f>'Distance_Y'!O9-AVERAGE('Distance_Y'!$B9:$U9)-AVERAGE('Distance_Y'!O$3:O$22)+AVERAGE('Distance_Y'!$B$3:$U$22)</x:f>
        <x:v>3.124999999999999</x:v>
      </x:c>
      <x:c r="P9" s="63" t="n">
        <x:f>'Distance_Y'!P9-AVERAGE('Distance_Y'!$B9:$U9)-AVERAGE('Distance_Y'!P$3:P$22)+AVERAGE('Distance_Y'!$B$3:$U$22)</x:f>
        <x:v>2.5249999999999995</x:v>
      </x:c>
      <x:c r="Q9" s="63" t="n">
        <x:f>'Distance_Y'!Q9-AVERAGE('Distance_Y'!$B9:$U9)-AVERAGE('Distance_Y'!Q$3:Q$22)+AVERAGE('Distance_Y'!$B$3:$U$22)</x:f>
        <x:v>4.124999999999999</x:v>
      </x:c>
      <x:c r="R9" s="63" t="n">
        <x:f>'Distance_Y'!R9-AVERAGE('Distance_Y'!$B9:$U9)-AVERAGE('Distance_Y'!R$3:R$22)+AVERAGE('Distance_Y'!$B$3:$U$22)</x:f>
        <x:v>4.5249999999999995</x:v>
      </x:c>
      <x:c r="S9" s="63" t="n">
        <x:f>'Distance_Y'!S9-AVERAGE('Distance_Y'!$B9:$U9)-AVERAGE('Distance_Y'!S$3:S$22)+AVERAGE('Distance_Y'!$B$3:$U$22)</x:f>
        <x:v>5.425</x:v>
      </x:c>
      <x:c r="T9" s="63" t="n">
        <x:f>'Distance_Y'!T9-AVERAGE('Distance_Y'!$B9:$U9)-AVERAGE('Distance_Y'!T$3:T$22)+AVERAGE('Distance_Y'!$B$3:$U$22)</x:f>
        <x:v>5.624999999999998</x:v>
      </x:c>
      <x:c r="U9" s="63" t="n">
        <x:f>'Distance_Y'!U9-AVERAGE('Distance_Y'!$B9:$U9)-AVERAGE('Distance_Y'!U$3:U$22)+AVERAGE('Distance_Y'!$B$3:$U$22)</x:f>
        <x:v>5.824999999999999</x:v>
      </x:c>
    </x:row>
    <x:row r="10" ht="15" hidden="0" customHeight="1">
      <x:c r="A10" s="62" t="n">
        <x:v>8</x:v>
      </x:c>
      <x:c r="B10" s="63" t="n">
        <x:f>'Distance_Y'!B10-AVERAGE('Distance_Y'!$B10:$U10)-AVERAGE('Distance_Y'!B$3:B$22)+AVERAGE('Distance_Y'!$B$3:$U$22)</x:f>
        <x:v>-2.275000000000002</x:v>
      </x:c>
      <x:c r="C10" s="63" t="n">
        <x:f>'Distance_Y'!C10-AVERAGE('Distance_Y'!$B10:$U10)-AVERAGE('Distance_Y'!C$3:C$22)+AVERAGE('Distance_Y'!$B$3:$U$22)</x:f>
        <x:v>-2.375</x:v>
      </x:c>
      <x:c r="D10" s="63" t="n">
        <x:f>'Distance_Y'!D10-AVERAGE('Distance_Y'!$B10:$U10)-AVERAGE('Distance_Y'!D$3:D$22)+AVERAGE('Distance_Y'!$B$3:$U$22)</x:f>
        <x:v>-2.875</x:v>
      </x:c>
      <x:c r="E10" s="63" t="n">
        <x:f>'Distance_Y'!E10-AVERAGE('Distance_Y'!$B10:$U10)-AVERAGE('Distance_Y'!E$3:E$22)+AVERAGE('Distance_Y'!$B$3:$U$22)</x:f>
        <x:v>-2.5749999999999993</x:v>
      </x:c>
      <x:c r="F10" s="63" t="n">
        <x:f>'Distance_Y'!F10-AVERAGE('Distance_Y'!$B10:$U10)-AVERAGE('Distance_Y'!F$3:F$22)+AVERAGE('Distance_Y'!$B$3:$U$22)</x:f>
        <x:v>-3.6750000000000007</x:v>
      </x:c>
      <x:c r="G10" s="63" t="n">
        <x:f>'Distance_Y'!G10-AVERAGE('Distance_Y'!$B10:$U10)-AVERAGE('Distance_Y'!G$3:G$22)+AVERAGE('Distance_Y'!$B$3:$U$22)</x:f>
        <x:v>-4.675000000000001</x:v>
      </x:c>
      <x:c r="H10" s="63" t="n">
        <x:f>'Distance_Y'!H10-AVERAGE('Distance_Y'!$B10:$U10)-AVERAGE('Distance_Y'!H$3:H$22)+AVERAGE('Distance_Y'!$B$3:$U$22)</x:f>
        <x:v>-5.275</x:v>
      </x:c>
      <x:c r="I10" s="63" t="n">
        <x:f>'Distance_Y'!I10-AVERAGE('Distance_Y'!$B10:$U10)-AVERAGE('Distance_Y'!I$3:I$22)+AVERAGE('Distance_Y'!$B$3:$U$22)</x:f>
        <x:v>-5.275</x:v>
      </x:c>
      <x:c r="J10" s="63" t="n">
        <x:f>'Distance_Y'!J10-AVERAGE('Distance_Y'!$B10:$U10)-AVERAGE('Distance_Y'!J$3:J$22)+AVERAGE('Distance_Y'!$B$3:$U$22)</x:f>
        <x:v>-2.875</x:v>
      </x:c>
      <x:c r="K10" s="63" t="n">
        <x:f>'Distance_Y'!K10-AVERAGE('Distance_Y'!$B10:$U10)-AVERAGE('Distance_Y'!K$3:K$22)+AVERAGE('Distance_Y'!$B$3:$U$22)</x:f>
        <x:v>-0.6750000000000007</x:v>
      </x:c>
      <x:c r="L10" s="63" t="n">
        <x:f>'Distance_Y'!L10-AVERAGE('Distance_Y'!$B10:$U10)-AVERAGE('Distance_Y'!L$3:L$22)+AVERAGE('Distance_Y'!$B$3:$U$22)</x:f>
        <x:v>0.22499999999999964</x:v>
      </x:c>
      <x:c r="M10" s="63" t="n">
        <x:f>'Distance_Y'!M10-AVERAGE('Distance_Y'!$B10:$U10)-AVERAGE('Distance_Y'!M$3:M$22)+AVERAGE('Distance_Y'!$B$3:$U$22)</x:f>
        <x:v>-0.6750000000000007</x:v>
      </x:c>
      <x:c r="N10" s="63" t="n">
        <x:f>'Distance_Y'!N10-AVERAGE('Distance_Y'!$B10:$U10)-AVERAGE('Distance_Y'!N$3:N$22)+AVERAGE('Distance_Y'!$B$3:$U$22)</x:f>
        <x:v>1.8249999999999993</x:v>
      </x:c>
      <x:c r="O10" s="63" t="n">
        <x:f>'Distance_Y'!O10-AVERAGE('Distance_Y'!$B10:$U10)-AVERAGE('Distance_Y'!O$3:O$22)+AVERAGE('Distance_Y'!$B$3:$U$22)</x:f>
        <x:v>3.124999999999999</x:v>
      </x:c>
      <x:c r="P10" s="63" t="n">
        <x:f>'Distance_Y'!P10-AVERAGE('Distance_Y'!$B10:$U10)-AVERAGE('Distance_Y'!P$3:P$22)+AVERAGE('Distance_Y'!$B$3:$U$22)</x:f>
        <x:v>2.5249999999999995</x:v>
      </x:c>
      <x:c r="Q10" s="63" t="n">
        <x:f>'Distance_Y'!Q10-AVERAGE('Distance_Y'!$B10:$U10)-AVERAGE('Distance_Y'!Q$3:Q$22)+AVERAGE('Distance_Y'!$B$3:$U$22)</x:f>
        <x:v>4.124999999999999</x:v>
      </x:c>
      <x:c r="R10" s="63" t="n">
        <x:f>'Distance_Y'!R10-AVERAGE('Distance_Y'!$B10:$U10)-AVERAGE('Distance_Y'!R$3:R$22)+AVERAGE('Distance_Y'!$B$3:$U$22)</x:f>
        <x:v>4.5249999999999995</x:v>
      </x:c>
      <x:c r="S10" s="63" t="n">
        <x:f>'Distance_Y'!S10-AVERAGE('Distance_Y'!$B10:$U10)-AVERAGE('Distance_Y'!S$3:S$22)+AVERAGE('Distance_Y'!$B$3:$U$22)</x:f>
        <x:v>5.425</x:v>
      </x:c>
      <x:c r="T10" s="63" t="n">
        <x:f>'Distance_Y'!T10-AVERAGE('Distance_Y'!$B10:$U10)-AVERAGE('Distance_Y'!T$3:T$22)+AVERAGE('Distance_Y'!$B$3:$U$22)</x:f>
        <x:v>5.624999999999998</x:v>
      </x:c>
      <x:c r="U10" s="63" t="n">
        <x:f>'Distance_Y'!U10-AVERAGE('Distance_Y'!$B10:$U10)-AVERAGE('Distance_Y'!U$3:U$22)+AVERAGE('Distance_Y'!$B$3:$U$22)</x:f>
        <x:v>5.824999999999999</x:v>
      </x:c>
    </x:row>
    <x:row r="11" ht="15" hidden="0" customHeight="1">
      <x:c r="A11" s="62" t="n">
        <x:v>9</x:v>
      </x:c>
      <x:c r="B11" s="63" t="n">
        <x:f>'Distance_Y'!B11-AVERAGE('Distance_Y'!$B11:$U11)-AVERAGE('Distance_Y'!B$3:B$22)+AVERAGE('Distance_Y'!$B$3:$U$22)</x:f>
        <x:v>0.12499999999999822</x:v>
      </x:c>
      <x:c r="C11" s="63" t="n">
        <x:f>'Distance_Y'!C11-AVERAGE('Distance_Y'!$B11:$U11)-AVERAGE('Distance_Y'!C$3:C$22)+AVERAGE('Distance_Y'!$B$3:$U$22)</x:f>
        <x:v>0.02499999999999858</x:v>
      </x:c>
      <x:c r="D11" s="63" t="n">
        <x:f>'Distance_Y'!D11-AVERAGE('Distance_Y'!$B11:$U11)-AVERAGE('Distance_Y'!D$3:D$22)+AVERAGE('Distance_Y'!$B$3:$U$22)</x:f>
        <x:v>-0.4750000000000014</x:v>
      </x:c>
      <x:c r="E11" s="63" t="n">
        <x:f>'Distance_Y'!E11-AVERAGE('Distance_Y'!$B11:$U11)-AVERAGE('Distance_Y'!E$3:E$22)+AVERAGE('Distance_Y'!$B$3:$U$22)</x:f>
        <x:v>-0.1750000000000007</x:v>
      </x:c>
      <x:c r="F11" s="63" t="n">
        <x:f>'Distance_Y'!F11-AVERAGE('Distance_Y'!$B11:$U11)-AVERAGE('Distance_Y'!F$3:F$22)+AVERAGE('Distance_Y'!$B$3:$U$22)</x:f>
        <x:v>-1.2750000000000004</x:v>
      </x:c>
      <x:c r="G11" s="63" t="n">
        <x:f>'Distance_Y'!G11-AVERAGE('Distance_Y'!$B11:$U11)-AVERAGE('Distance_Y'!G$3:G$22)+AVERAGE('Distance_Y'!$B$3:$U$22)</x:f>
        <x:v>-2.275000000000002</x:v>
      </x:c>
      <x:c r="H11" s="63" t="n">
        <x:f>'Distance_Y'!H11-AVERAGE('Distance_Y'!$B11:$U11)-AVERAGE('Distance_Y'!H$3:H$22)+AVERAGE('Distance_Y'!$B$3:$U$22)</x:f>
        <x:v>-2.875</x:v>
      </x:c>
      <x:c r="I11" s="63" t="n">
        <x:f>'Distance_Y'!I11-AVERAGE('Distance_Y'!$B11:$U11)-AVERAGE('Distance_Y'!I$3:I$22)+AVERAGE('Distance_Y'!$B$3:$U$22)</x:f>
        <x:v>-2.875</x:v>
      </x:c>
      <x:c r="J11" s="63" t="n">
        <x:f>'Distance_Y'!J11-AVERAGE('Distance_Y'!$B11:$U11)-AVERAGE('Distance_Y'!J$3:J$22)+AVERAGE('Distance_Y'!$B$3:$U$22)</x:f>
        <x:v>-4.475000000000001</x:v>
      </x:c>
      <x:c r="K11" s="63" t="n">
        <x:f>'Distance_Y'!K11-AVERAGE('Distance_Y'!$B11:$U11)-AVERAGE('Distance_Y'!K$3:K$22)+AVERAGE('Distance_Y'!$B$3:$U$22)</x:f>
        <x:v>-2.275000000000002</x:v>
      </x:c>
      <x:c r="L11" s="63" t="n">
        <x:f>'Distance_Y'!L11-AVERAGE('Distance_Y'!$B11:$U11)-AVERAGE('Distance_Y'!L$3:L$22)+AVERAGE('Distance_Y'!$B$3:$U$22)</x:f>
        <x:v>-1.375</x:v>
      </x:c>
      <x:c r="M11" s="63" t="n">
        <x:f>'Distance_Y'!M11-AVERAGE('Distance_Y'!$B11:$U11)-AVERAGE('Distance_Y'!M$3:M$22)+AVERAGE('Distance_Y'!$B$3:$U$22)</x:f>
        <x:v>-2.275000000000002</x:v>
      </x:c>
      <x:c r="N11" s="63" t="n">
        <x:f>'Distance_Y'!N11-AVERAGE('Distance_Y'!$B11:$U11)-AVERAGE('Distance_Y'!N$3:N$22)+AVERAGE('Distance_Y'!$B$3:$U$22)</x:f>
        <x:v>0.22499999999999787</x:v>
      </x:c>
      <x:c r="O11" s="63" t="n">
        <x:f>'Distance_Y'!O11-AVERAGE('Distance_Y'!$B11:$U11)-AVERAGE('Distance_Y'!O$3:O$22)+AVERAGE('Distance_Y'!$B$3:$U$22)</x:f>
        <x:v>1.5249999999999986</x:v>
      </x:c>
      <x:c r="P11" s="63" t="n">
        <x:f>'Distance_Y'!P11-AVERAGE('Distance_Y'!$B11:$U11)-AVERAGE('Distance_Y'!P$3:P$22)+AVERAGE('Distance_Y'!$B$3:$U$22)</x:f>
        <x:v>0.9249999999999989</x:v>
      </x:c>
      <x:c r="Q11" s="63" t="n">
        <x:f>'Distance_Y'!Q11-AVERAGE('Distance_Y'!$B11:$U11)-AVERAGE('Distance_Y'!Q$3:Q$22)+AVERAGE('Distance_Y'!$B$3:$U$22)</x:f>
        <x:v>2.5249999999999986</x:v>
      </x:c>
      <x:c r="R11" s="63" t="n">
        <x:f>'Distance_Y'!R11-AVERAGE('Distance_Y'!$B11:$U11)-AVERAGE('Distance_Y'!R$3:R$22)+AVERAGE('Distance_Y'!$B$3:$U$22)</x:f>
        <x:v>2.924999999999999</x:v>
      </x:c>
      <x:c r="S11" s="63" t="n">
        <x:f>'Distance_Y'!S11-AVERAGE('Distance_Y'!$B11:$U11)-AVERAGE('Distance_Y'!S$3:S$22)+AVERAGE('Distance_Y'!$B$3:$U$22)</x:f>
        <x:v>3.8249999999999993</x:v>
      </x:c>
      <x:c r="T11" s="63" t="n">
        <x:f>'Distance_Y'!T11-AVERAGE('Distance_Y'!$B11:$U11)-AVERAGE('Distance_Y'!T$3:T$22)+AVERAGE('Distance_Y'!$B$3:$U$22)</x:f>
        <x:v>4.024999999999999</x:v>
      </x:c>
      <x:c r="U11" s="63" t="n">
        <x:f>'Distance_Y'!U11-AVERAGE('Distance_Y'!$B11:$U11)-AVERAGE('Distance_Y'!U$3:U$22)+AVERAGE('Distance_Y'!$B$3:$U$22)</x:f>
        <x:v>4.225</x:v>
      </x:c>
    </x:row>
    <x:row r="12" ht="15" hidden="0" customHeight="1">
      <x:c r="A12" s="62" t="n">
        <x:v>10</x:v>
      </x:c>
      <x:c r="B12" s="63" t="n">
        <x:f>'Distance_Y'!B12-AVERAGE('Distance_Y'!$B12:$U12)-AVERAGE('Distance_Y'!B$3:B$22)+AVERAGE('Distance_Y'!$B$3:$U$22)</x:f>
        <x:v>2.3249999999999984</x:v>
      </x:c>
      <x:c r="C12" s="63" t="n">
        <x:f>'Distance_Y'!C12-AVERAGE('Distance_Y'!$B12:$U12)-AVERAGE('Distance_Y'!C$3:C$22)+AVERAGE('Distance_Y'!$B$3:$U$22)</x:f>
        <x:v>2.2249999999999988</x:v>
      </x:c>
      <x:c r="D12" s="63" t="n">
        <x:f>'Distance_Y'!D12-AVERAGE('Distance_Y'!$B12:$U12)-AVERAGE('Distance_Y'!D$3:D$22)+AVERAGE('Distance_Y'!$B$3:$U$22)</x:f>
        <x:v>1.7249999999999988</x:v>
      </x:c>
      <x:c r="E12" s="63" t="n">
        <x:f>'Distance_Y'!E12-AVERAGE('Distance_Y'!$B12:$U12)-AVERAGE('Distance_Y'!E$3:E$22)+AVERAGE('Distance_Y'!$B$3:$U$22)</x:f>
        <x:v>2.0249999999999995</x:v>
      </x:c>
      <x:c r="F12" s="63" t="n">
        <x:f>'Distance_Y'!F12-AVERAGE('Distance_Y'!$B12:$U12)-AVERAGE('Distance_Y'!F$3:F$22)+AVERAGE('Distance_Y'!$B$3:$U$22)</x:f>
        <x:v>0.9249999999999998</x:v>
      </x:c>
      <x:c r="G12" s="63" t="n">
        <x:f>'Distance_Y'!G12-AVERAGE('Distance_Y'!$B12:$U12)-AVERAGE('Distance_Y'!G$3:G$22)+AVERAGE('Distance_Y'!$B$3:$U$22)</x:f>
        <x:v>-0.07500000000000107</x:v>
      </x:c>
      <x:c r="H12" s="63" t="n">
        <x:f>'Distance_Y'!H12-AVERAGE('Distance_Y'!$B12:$U12)-AVERAGE('Distance_Y'!H$3:H$22)+AVERAGE('Distance_Y'!$B$3:$U$22)</x:f>
        <x:v>-0.6750000000000007</x:v>
      </x:c>
      <x:c r="I12" s="63" t="n">
        <x:f>'Distance_Y'!I12-AVERAGE('Distance_Y'!$B12:$U12)-AVERAGE('Distance_Y'!I$3:I$22)+AVERAGE('Distance_Y'!$B$3:$U$22)</x:f>
        <x:v>-0.6750000000000007</x:v>
      </x:c>
      <x:c r="J12" s="63" t="n">
        <x:f>'Distance_Y'!J12-AVERAGE('Distance_Y'!$B12:$U12)-AVERAGE('Distance_Y'!J$3:J$22)+AVERAGE('Distance_Y'!$B$3:$U$22)</x:f>
        <x:v>-2.275000000000002</x:v>
      </x:c>
      <x:c r="K12" s="63" t="n">
        <x:f>'Distance_Y'!K12-AVERAGE('Distance_Y'!$B12:$U12)-AVERAGE('Distance_Y'!K$3:K$22)+AVERAGE('Distance_Y'!$B$3:$U$22)</x:f>
        <x:v>-4.075000000000001</x:v>
      </x:c>
      <x:c r="L12" s="63" t="n">
        <x:f>'Distance_Y'!L12-AVERAGE('Distance_Y'!$B12:$U12)-AVERAGE('Distance_Y'!L$3:L$22)+AVERAGE('Distance_Y'!$B$3:$U$22)</x:f>
        <x:v>-3.1750000000000007</x:v>
      </x:c>
      <x:c r="M12" s="63" t="n">
        <x:f>'Distance_Y'!M12-AVERAGE('Distance_Y'!$B12:$U12)-AVERAGE('Distance_Y'!M$3:M$22)+AVERAGE('Distance_Y'!$B$3:$U$22)</x:f>
        <x:v>-4.075000000000001</x:v>
      </x:c>
      <x:c r="N12" s="63" t="n">
        <x:f>'Distance_Y'!N12-AVERAGE('Distance_Y'!$B12:$U12)-AVERAGE('Distance_Y'!N$3:N$22)+AVERAGE('Distance_Y'!$B$3:$U$22)</x:f>
        <x:v>-1.575000000000001</x:v>
      </x:c>
      <x:c r="O12" s="63" t="n">
        <x:f>'Distance_Y'!O12-AVERAGE('Distance_Y'!$B12:$U12)-AVERAGE('Distance_Y'!O$3:O$22)+AVERAGE('Distance_Y'!$B$3:$U$22)</x:f>
        <x:v>-0.27500000000000213</x:v>
      </x:c>
      <x:c r="P12" s="63" t="n">
        <x:f>'Distance_Y'!P12-AVERAGE('Distance_Y'!$B12:$U12)-AVERAGE('Distance_Y'!P$3:P$22)+AVERAGE('Distance_Y'!$B$3:$U$22)</x:f>
        <x:v>-0.875</x:v>
      </x:c>
      <x:c r="Q12" s="63" t="n">
        <x:f>'Distance_Y'!Q12-AVERAGE('Distance_Y'!$B12:$U12)-AVERAGE('Distance_Y'!Q$3:Q$22)+AVERAGE('Distance_Y'!$B$3:$U$22)</x:f>
        <x:v>0.7249999999999979</x:v>
      </x:c>
      <x:c r="R12" s="63" t="n">
        <x:f>'Distance_Y'!R12-AVERAGE('Distance_Y'!$B12:$U12)-AVERAGE('Distance_Y'!R$3:R$22)+AVERAGE('Distance_Y'!$B$3:$U$22)</x:f>
        <x:v>1.1249999999999991</x:v>
      </x:c>
      <x:c r="S12" s="63" t="n">
        <x:f>'Distance_Y'!S12-AVERAGE('Distance_Y'!$B12:$U12)-AVERAGE('Distance_Y'!S$3:S$22)+AVERAGE('Distance_Y'!$B$3:$U$22)</x:f>
        <x:v>2.0249999999999995</x:v>
      </x:c>
      <x:c r="T12" s="63" t="n">
        <x:f>'Distance_Y'!T12-AVERAGE('Distance_Y'!$B12:$U12)-AVERAGE('Distance_Y'!T$3:T$22)+AVERAGE('Distance_Y'!$B$3:$U$22)</x:f>
        <x:v>2.2249999999999988</x:v>
      </x:c>
      <x:c r="U12" s="63" t="n">
        <x:f>'Distance_Y'!U12-AVERAGE('Distance_Y'!$B12:$U12)-AVERAGE('Distance_Y'!U$3:U$22)+AVERAGE('Distance_Y'!$B$3:$U$22)</x:f>
        <x:v>2.425</x:v>
      </x:c>
    </x:row>
    <x:row r="13" ht="15" hidden="0" customHeight="1">
      <x:c r="A13" s="62" t="n">
        <x:v>11</x:v>
      </x:c>
      <x:c r="B13" s="63" t="n">
        <x:f>'Distance_Y'!B13-AVERAGE('Distance_Y'!$B13:$U13)-AVERAGE('Distance_Y'!B$3:B$22)+AVERAGE('Distance_Y'!$B$3:$U$22)</x:f>
        <x:v>3.2249999999999988</x:v>
      </x:c>
      <x:c r="C13" s="63" t="n">
        <x:f>'Distance_Y'!C13-AVERAGE('Distance_Y'!$B13:$U13)-AVERAGE('Distance_Y'!C$3:C$22)+AVERAGE('Distance_Y'!$B$3:$U$22)</x:f>
        <x:v>3.124999999999999</x:v>
      </x:c>
      <x:c r="D13" s="63" t="n">
        <x:f>'Distance_Y'!D13-AVERAGE('Distance_Y'!$B13:$U13)-AVERAGE('Distance_Y'!D$3:D$22)+AVERAGE('Distance_Y'!$B$3:$U$22)</x:f>
        <x:v>2.624999999999999</x:v>
      </x:c>
      <x:c r="E13" s="63" t="n">
        <x:f>'Distance_Y'!E13-AVERAGE('Distance_Y'!$B13:$U13)-AVERAGE('Distance_Y'!E$3:E$22)+AVERAGE('Distance_Y'!$B$3:$U$22)</x:f>
        <x:v>2.925</x:v>
      </x:c>
      <x:c r="F13" s="63" t="n">
        <x:f>'Distance_Y'!F13-AVERAGE('Distance_Y'!$B13:$U13)-AVERAGE('Distance_Y'!F$3:F$22)+AVERAGE('Distance_Y'!$B$3:$U$22)</x:f>
        <x:v>1.8250000000000002</x:v>
      </x:c>
      <x:c r="G13" s="63" t="n">
        <x:f>'Distance_Y'!G13-AVERAGE('Distance_Y'!$B13:$U13)-AVERAGE('Distance_Y'!G$3:G$22)+AVERAGE('Distance_Y'!$B$3:$U$22)</x:f>
        <x:v>0.8249999999999993</x:v>
      </x:c>
      <x:c r="H13" s="63" t="n">
        <x:f>'Distance_Y'!H13-AVERAGE('Distance_Y'!$B13:$U13)-AVERAGE('Distance_Y'!H$3:H$22)+AVERAGE('Distance_Y'!$B$3:$U$22)</x:f>
        <x:v>0.22499999999999964</x:v>
      </x:c>
      <x:c r="I13" s="63" t="n">
        <x:f>'Distance_Y'!I13-AVERAGE('Distance_Y'!$B13:$U13)-AVERAGE('Distance_Y'!I$3:I$22)+AVERAGE('Distance_Y'!$B$3:$U$22)</x:f>
        <x:v>0.22499999999999964</x:v>
      </x:c>
      <x:c r="J13" s="63" t="n">
        <x:f>'Distance_Y'!J13-AVERAGE('Distance_Y'!$B13:$U13)-AVERAGE('Distance_Y'!J$3:J$22)+AVERAGE('Distance_Y'!$B$3:$U$22)</x:f>
        <x:v>-1.375</x:v>
      </x:c>
      <x:c r="K13" s="63" t="n">
        <x:f>'Distance_Y'!K13-AVERAGE('Distance_Y'!$B13:$U13)-AVERAGE('Distance_Y'!K$3:K$22)+AVERAGE('Distance_Y'!$B$3:$U$22)</x:f>
        <x:v>-3.1750000000000007</x:v>
      </x:c>
      <x:c r="L13" s="63" t="n">
        <x:f>'Distance_Y'!L13-AVERAGE('Distance_Y'!$B13:$U13)-AVERAGE('Distance_Y'!L$3:L$22)+AVERAGE('Distance_Y'!$B$3:$U$22)</x:f>
        <x:v>-4.275</x:v>
      </x:c>
      <x:c r="M13" s="63" t="n">
        <x:f>'Distance_Y'!M13-AVERAGE('Distance_Y'!$B13:$U13)-AVERAGE('Distance_Y'!M$3:M$22)+AVERAGE('Distance_Y'!$B$3:$U$22)</x:f>
        <x:v>-3.1750000000000007</x:v>
      </x:c>
      <x:c r="N13" s="63" t="n">
        <x:f>'Distance_Y'!N13-AVERAGE('Distance_Y'!$B13:$U13)-AVERAGE('Distance_Y'!N$3:N$22)+AVERAGE('Distance_Y'!$B$3:$U$22)</x:f>
        <x:v>-2.6750000000000007</x:v>
      </x:c>
      <x:c r="O13" s="63" t="n">
        <x:f>'Distance_Y'!O13-AVERAGE('Distance_Y'!$B13:$U13)-AVERAGE('Distance_Y'!O$3:O$22)+AVERAGE('Distance_Y'!$B$3:$U$22)</x:f>
        <x:v>-1.375</x:v>
      </x:c>
      <x:c r="P13" s="63" t="n">
        <x:f>'Distance_Y'!P13-AVERAGE('Distance_Y'!$B13:$U13)-AVERAGE('Distance_Y'!P$3:P$22)+AVERAGE('Distance_Y'!$B$3:$U$22)</x:f>
        <x:v>-1.9750000000000014</x:v>
      </x:c>
      <x:c r="Q13" s="63" t="n">
        <x:f>'Distance_Y'!Q13-AVERAGE('Distance_Y'!$B13:$U13)-AVERAGE('Distance_Y'!Q$3:Q$22)+AVERAGE('Distance_Y'!$B$3:$U$22)</x:f>
        <x:v>-0.375</x:v>
      </x:c>
      <x:c r="R13" s="63" t="n">
        <x:f>'Distance_Y'!R13-AVERAGE('Distance_Y'!$B13:$U13)-AVERAGE('Distance_Y'!R$3:R$22)+AVERAGE('Distance_Y'!$B$3:$U$22)</x:f>
        <x:v>0.02499999999999858</x:v>
      </x:c>
      <x:c r="S13" s="63" t="n">
        <x:f>'Distance_Y'!S13-AVERAGE('Distance_Y'!$B13:$U13)-AVERAGE('Distance_Y'!S$3:S$22)+AVERAGE('Distance_Y'!$B$3:$U$22)</x:f>
        <x:v>0.9249999999999998</x:v>
      </x:c>
      <x:c r="T13" s="63" t="n">
        <x:f>'Distance_Y'!T13-AVERAGE('Distance_Y'!$B13:$U13)-AVERAGE('Distance_Y'!T$3:T$22)+AVERAGE('Distance_Y'!$B$3:$U$22)</x:f>
        <x:v>1.1249999999999991</x:v>
      </x:c>
      <x:c r="U13" s="63" t="n">
        <x:f>'Distance_Y'!U13-AVERAGE('Distance_Y'!$B13:$U13)-AVERAGE('Distance_Y'!U$3:U$22)+AVERAGE('Distance_Y'!$B$3:$U$22)</x:f>
        <x:v>1.3250000000000002</x:v>
      </x:c>
    </x:row>
    <x:row r="14" ht="15" hidden="0" customHeight="1">
      <x:c r="A14" s="62" t="n">
        <x:v>12</x:v>
      </x:c>
      <x:c r="B14" s="63" t="n">
        <x:f>'Distance_Y'!B14-AVERAGE('Distance_Y'!$B14:$U14)-AVERAGE('Distance_Y'!B$3:B$22)+AVERAGE('Distance_Y'!$B$3:$U$22)</x:f>
        <x:v>2.3249999999999984</x:v>
      </x:c>
      <x:c r="C14" s="63" t="n">
        <x:f>'Distance_Y'!C14-AVERAGE('Distance_Y'!$B14:$U14)-AVERAGE('Distance_Y'!C$3:C$22)+AVERAGE('Distance_Y'!$B$3:$U$22)</x:f>
        <x:v>2.2249999999999988</x:v>
      </x:c>
      <x:c r="D14" s="63" t="n">
        <x:f>'Distance_Y'!D14-AVERAGE('Distance_Y'!$B14:$U14)-AVERAGE('Distance_Y'!D$3:D$22)+AVERAGE('Distance_Y'!$B$3:$U$22)</x:f>
        <x:v>1.7249999999999988</x:v>
      </x:c>
      <x:c r="E14" s="63" t="n">
        <x:f>'Distance_Y'!E14-AVERAGE('Distance_Y'!$B14:$U14)-AVERAGE('Distance_Y'!E$3:E$22)+AVERAGE('Distance_Y'!$B$3:$U$22)</x:f>
        <x:v>2.0249999999999995</x:v>
      </x:c>
      <x:c r="F14" s="63" t="n">
        <x:f>'Distance_Y'!F14-AVERAGE('Distance_Y'!$B14:$U14)-AVERAGE('Distance_Y'!F$3:F$22)+AVERAGE('Distance_Y'!$B$3:$U$22)</x:f>
        <x:v>0.9249999999999998</x:v>
      </x:c>
      <x:c r="G14" s="63" t="n">
        <x:f>'Distance_Y'!G14-AVERAGE('Distance_Y'!$B14:$U14)-AVERAGE('Distance_Y'!G$3:G$22)+AVERAGE('Distance_Y'!$B$3:$U$22)</x:f>
        <x:v>-0.07500000000000107</x:v>
      </x:c>
      <x:c r="H14" s="63" t="n">
        <x:f>'Distance_Y'!H14-AVERAGE('Distance_Y'!$B14:$U14)-AVERAGE('Distance_Y'!H$3:H$22)+AVERAGE('Distance_Y'!$B$3:$U$22)</x:f>
        <x:v>-0.6750000000000007</x:v>
      </x:c>
      <x:c r="I14" s="63" t="n">
        <x:f>'Distance_Y'!I14-AVERAGE('Distance_Y'!$B14:$U14)-AVERAGE('Distance_Y'!I$3:I$22)+AVERAGE('Distance_Y'!$B$3:$U$22)</x:f>
        <x:v>-0.6750000000000007</x:v>
      </x:c>
      <x:c r="J14" s="63" t="n">
        <x:f>'Distance_Y'!J14-AVERAGE('Distance_Y'!$B14:$U14)-AVERAGE('Distance_Y'!J$3:J$22)+AVERAGE('Distance_Y'!$B$3:$U$22)</x:f>
        <x:v>-2.275000000000002</x:v>
      </x:c>
      <x:c r="K14" s="63" t="n">
        <x:f>'Distance_Y'!K14-AVERAGE('Distance_Y'!$B14:$U14)-AVERAGE('Distance_Y'!K$3:K$22)+AVERAGE('Distance_Y'!$B$3:$U$22)</x:f>
        <x:v>-4.075000000000001</x:v>
      </x:c>
      <x:c r="L14" s="63" t="n">
        <x:f>'Distance_Y'!L14-AVERAGE('Distance_Y'!$B14:$U14)-AVERAGE('Distance_Y'!L$3:L$22)+AVERAGE('Distance_Y'!$B$3:$U$22)</x:f>
        <x:v>-3.1750000000000007</x:v>
      </x:c>
      <x:c r="M14" s="63" t="n">
        <x:f>'Distance_Y'!M14-AVERAGE('Distance_Y'!$B14:$U14)-AVERAGE('Distance_Y'!M$3:M$22)+AVERAGE('Distance_Y'!$B$3:$U$22)</x:f>
        <x:v>-4.075000000000001</x:v>
      </x:c>
      <x:c r="N14" s="63" t="n">
        <x:f>'Distance_Y'!N14-AVERAGE('Distance_Y'!$B14:$U14)-AVERAGE('Distance_Y'!N$3:N$22)+AVERAGE('Distance_Y'!$B$3:$U$22)</x:f>
        <x:v>-1.575000000000001</x:v>
      </x:c>
      <x:c r="O14" s="63" t="n">
        <x:f>'Distance_Y'!O14-AVERAGE('Distance_Y'!$B14:$U14)-AVERAGE('Distance_Y'!O$3:O$22)+AVERAGE('Distance_Y'!$B$3:$U$22)</x:f>
        <x:v>-0.27500000000000213</x:v>
      </x:c>
      <x:c r="P14" s="63" t="n">
        <x:f>'Distance_Y'!P14-AVERAGE('Distance_Y'!$B14:$U14)-AVERAGE('Distance_Y'!P$3:P$22)+AVERAGE('Distance_Y'!$B$3:$U$22)</x:f>
        <x:v>-0.875</x:v>
      </x:c>
      <x:c r="Q14" s="63" t="n">
        <x:f>'Distance_Y'!Q14-AVERAGE('Distance_Y'!$B14:$U14)-AVERAGE('Distance_Y'!Q$3:Q$22)+AVERAGE('Distance_Y'!$B$3:$U$22)</x:f>
        <x:v>0.7249999999999979</x:v>
      </x:c>
      <x:c r="R14" s="63" t="n">
        <x:f>'Distance_Y'!R14-AVERAGE('Distance_Y'!$B14:$U14)-AVERAGE('Distance_Y'!R$3:R$22)+AVERAGE('Distance_Y'!$B$3:$U$22)</x:f>
        <x:v>1.1249999999999991</x:v>
      </x:c>
      <x:c r="S14" s="63" t="n">
        <x:f>'Distance_Y'!S14-AVERAGE('Distance_Y'!$B14:$U14)-AVERAGE('Distance_Y'!S$3:S$22)+AVERAGE('Distance_Y'!$B$3:$U$22)</x:f>
        <x:v>2.0249999999999995</x:v>
      </x:c>
      <x:c r="T14" s="63" t="n">
        <x:f>'Distance_Y'!T14-AVERAGE('Distance_Y'!$B14:$U14)-AVERAGE('Distance_Y'!T$3:T$22)+AVERAGE('Distance_Y'!$B$3:$U$22)</x:f>
        <x:v>2.2249999999999988</x:v>
      </x:c>
      <x:c r="U14" s="63" t="n">
        <x:f>'Distance_Y'!U14-AVERAGE('Distance_Y'!$B14:$U14)-AVERAGE('Distance_Y'!U$3:U$22)+AVERAGE('Distance_Y'!$B$3:$U$22)</x:f>
        <x:v>2.425</x:v>
      </x:c>
    </x:row>
    <x:row r="15" ht="15" hidden="0" customHeight="1">
      <x:c r="A15" s="62" t="n">
        <x:v>13</x:v>
      </x:c>
      <x:c r="B15" s="63" t="n">
        <x:f>'Distance_Y'!B15-AVERAGE('Distance_Y'!$B15:$U15)-AVERAGE('Distance_Y'!B$3:B$22)+AVERAGE('Distance_Y'!$B$3:$U$22)</x:f>
        <x:v>4.824999999999999</x:v>
      </x:c>
      <x:c r="C15" s="63" t="n">
        <x:f>'Distance_Y'!C15-AVERAGE('Distance_Y'!$B15:$U15)-AVERAGE('Distance_Y'!C$3:C$22)+AVERAGE('Distance_Y'!$B$3:$U$22)</x:f>
        <x:v>4.724999999999999</x:v>
      </x:c>
      <x:c r="D15" s="63" t="n">
        <x:f>'Distance_Y'!D15-AVERAGE('Distance_Y'!$B15:$U15)-AVERAGE('Distance_Y'!D$3:D$22)+AVERAGE('Distance_Y'!$B$3:$U$22)</x:f>
        <x:v>4.224999999999999</x:v>
      </x:c>
      <x:c r="E15" s="63" t="n">
        <x:f>'Distance_Y'!E15-AVERAGE('Distance_Y'!$B15:$U15)-AVERAGE('Distance_Y'!E$3:E$22)+AVERAGE('Distance_Y'!$B$3:$U$22)</x:f>
        <x:v>4.5249999999999995</x:v>
      </x:c>
      <x:c r="F15" s="63" t="n">
        <x:f>'Distance_Y'!F15-AVERAGE('Distance_Y'!$B15:$U15)-AVERAGE('Distance_Y'!F$3:F$22)+AVERAGE('Distance_Y'!$B$3:$U$22)</x:f>
        <x:v>3.425</x:v>
      </x:c>
      <x:c r="G15" s="63" t="n">
        <x:f>'Distance_Y'!G15-AVERAGE('Distance_Y'!$B15:$U15)-AVERAGE('Distance_Y'!G$3:G$22)+AVERAGE('Distance_Y'!$B$3:$U$22)</x:f>
        <x:v>2.424999999999999</x:v>
      </x:c>
      <x:c r="H15" s="63" t="n">
        <x:f>'Distance_Y'!H15-AVERAGE('Distance_Y'!$B15:$U15)-AVERAGE('Distance_Y'!H$3:H$22)+AVERAGE('Distance_Y'!$B$3:$U$22)</x:f>
        <x:v>1.8249999999999993</x:v>
      </x:c>
      <x:c r="I15" s="63" t="n">
        <x:f>'Distance_Y'!I15-AVERAGE('Distance_Y'!$B15:$U15)-AVERAGE('Distance_Y'!I$3:I$22)+AVERAGE('Distance_Y'!$B$3:$U$22)</x:f>
        <x:v>1.8249999999999993</x:v>
      </x:c>
      <x:c r="J15" s="63" t="n">
        <x:f>'Distance_Y'!J15-AVERAGE('Distance_Y'!$B15:$U15)-AVERAGE('Distance_Y'!J$3:J$22)+AVERAGE('Distance_Y'!$B$3:$U$22)</x:f>
        <x:v>0.22499999999999787</x:v>
      </x:c>
      <x:c r="K15" s="63" t="n">
        <x:f>'Distance_Y'!K15-AVERAGE('Distance_Y'!$B15:$U15)-AVERAGE('Distance_Y'!K$3:K$22)+AVERAGE('Distance_Y'!$B$3:$U$22)</x:f>
        <x:v>-1.575000000000001</x:v>
      </x:c>
      <x:c r="L15" s="63" t="n">
        <x:f>'Distance_Y'!L15-AVERAGE('Distance_Y'!$B15:$U15)-AVERAGE('Distance_Y'!L$3:L$22)+AVERAGE('Distance_Y'!$B$3:$U$22)</x:f>
        <x:v>-2.6750000000000007</x:v>
      </x:c>
      <x:c r="M15" s="63" t="n">
        <x:f>'Distance_Y'!M15-AVERAGE('Distance_Y'!$B15:$U15)-AVERAGE('Distance_Y'!M$3:M$22)+AVERAGE('Distance_Y'!$B$3:$U$22)</x:f>
        <x:v>-1.575000000000001</x:v>
      </x:c>
      <x:c r="N15" s="63" t="n">
        <x:f>'Distance_Y'!N15-AVERAGE('Distance_Y'!$B15:$U15)-AVERAGE('Distance_Y'!N$3:N$22)+AVERAGE('Distance_Y'!$B$3:$U$22)</x:f>
        <x:v>-5.075000000000001</x:v>
      </x:c>
      <x:c r="O15" s="63" t="n">
        <x:f>'Distance_Y'!O15-AVERAGE('Distance_Y'!$B15:$U15)-AVERAGE('Distance_Y'!O$3:O$22)+AVERAGE('Distance_Y'!$B$3:$U$22)</x:f>
        <x:v>-3.775000000000002</x:v>
      </x:c>
      <x:c r="P15" s="63" t="n">
        <x:f>'Distance_Y'!P15-AVERAGE('Distance_Y'!$B15:$U15)-AVERAGE('Distance_Y'!P$3:P$22)+AVERAGE('Distance_Y'!$B$3:$U$22)</x:f>
        <x:v>-4.375</x:v>
      </x:c>
      <x:c r="Q15" s="63" t="n">
        <x:f>'Distance_Y'!Q15-AVERAGE('Distance_Y'!$B15:$U15)-AVERAGE('Distance_Y'!Q$3:Q$22)+AVERAGE('Distance_Y'!$B$3:$U$22)</x:f>
        <x:v>-2.775000000000002</x:v>
      </x:c>
      <x:c r="R15" s="63" t="n">
        <x:f>'Distance_Y'!R15-AVERAGE('Distance_Y'!$B15:$U15)-AVERAGE('Distance_Y'!R$3:R$22)+AVERAGE('Distance_Y'!$B$3:$U$22)</x:f>
        <x:v>-2.375</x:v>
      </x:c>
      <x:c r="S15" s="63" t="n">
        <x:f>'Distance_Y'!S15-AVERAGE('Distance_Y'!$B15:$U15)-AVERAGE('Distance_Y'!S$3:S$22)+AVERAGE('Distance_Y'!$B$3:$U$22)</x:f>
        <x:v>-1.4750000000000014</x:v>
      </x:c>
      <x:c r="T15" s="63" t="n">
        <x:f>'Distance_Y'!T15-AVERAGE('Distance_Y'!$B15:$U15)-AVERAGE('Distance_Y'!T$3:T$22)+AVERAGE('Distance_Y'!$B$3:$U$22)</x:f>
        <x:v>-1.2750000000000021</x:v>
      </x:c>
      <x:c r="U15" s="63" t="n">
        <x:f>'Distance_Y'!U15-AVERAGE('Distance_Y'!$B15:$U15)-AVERAGE('Distance_Y'!U$3:U$22)+AVERAGE('Distance_Y'!$B$3:$U$22)</x:f>
        <x:v>-1.0749999999999993</x:v>
      </x:c>
    </x:row>
    <x:row r="16" ht="15" hidden="0" customHeight="1">
      <x:c r="A16" s="62" t="n">
        <x:v>14</x:v>
      </x:c>
      <x:c r="B16" s="63" t="n">
        <x:f>'Distance_Y'!B16-AVERAGE('Distance_Y'!$B16:$U16)-AVERAGE('Distance_Y'!B$3:B$22)+AVERAGE('Distance_Y'!$B$3:$U$22)</x:f>
        <x:v>6.124999999999998</x:v>
      </x:c>
      <x:c r="C16" s="63" t="n">
        <x:f>'Distance_Y'!C16-AVERAGE('Distance_Y'!$B16:$U16)-AVERAGE('Distance_Y'!C$3:C$22)+AVERAGE('Distance_Y'!$B$3:$U$22)</x:f>
        <x:v>6.024999999999999</x:v>
      </x:c>
      <x:c r="D16" s="63" t="n">
        <x:f>'Distance_Y'!D16-AVERAGE('Distance_Y'!$B16:$U16)-AVERAGE('Distance_Y'!D$3:D$22)+AVERAGE('Distance_Y'!$B$3:$U$22)</x:f>
        <x:v>5.524999999999999</x:v>
      </x:c>
      <x:c r="E16" s="63" t="n">
        <x:f>'Distance_Y'!E16-AVERAGE('Distance_Y'!$B16:$U16)-AVERAGE('Distance_Y'!E$3:E$22)+AVERAGE('Distance_Y'!$B$3:$U$22)</x:f>
        <x:v>5.824999999999999</x:v>
      </x:c>
      <x:c r="F16" s="63" t="n">
        <x:f>'Distance_Y'!F16-AVERAGE('Distance_Y'!$B16:$U16)-AVERAGE('Distance_Y'!F$3:F$22)+AVERAGE('Distance_Y'!$B$3:$U$22)</x:f>
        <x:v>4.725</x:v>
      </x:c>
      <x:c r="G16" s="63" t="n">
        <x:f>'Distance_Y'!G16-AVERAGE('Distance_Y'!$B16:$U16)-AVERAGE('Distance_Y'!G$3:G$22)+AVERAGE('Distance_Y'!$B$3:$U$22)</x:f>
        <x:v>3.7249999999999988</x:v>
      </x:c>
      <x:c r="H16" s="63" t="n">
        <x:f>'Distance_Y'!H16-AVERAGE('Distance_Y'!$B16:$U16)-AVERAGE('Distance_Y'!H$3:H$22)+AVERAGE('Distance_Y'!$B$3:$U$22)</x:f>
        <x:v>3.124999999999999</x:v>
      </x:c>
      <x:c r="I16" s="63" t="n">
        <x:f>'Distance_Y'!I16-AVERAGE('Distance_Y'!$B16:$U16)-AVERAGE('Distance_Y'!I$3:I$22)+AVERAGE('Distance_Y'!$B$3:$U$22)</x:f>
        <x:v>3.124999999999999</x:v>
      </x:c>
      <x:c r="J16" s="63" t="n">
        <x:f>'Distance_Y'!J16-AVERAGE('Distance_Y'!$B16:$U16)-AVERAGE('Distance_Y'!J$3:J$22)+AVERAGE('Distance_Y'!$B$3:$U$22)</x:f>
        <x:v>1.5249999999999986</x:v>
      </x:c>
      <x:c r="K16" s="63" t="n">
        <x:f>'Distance_Y'!K16-AVERAGE('Distance_Y'!$B16:$U16)-AVERAGE('Distance_Y'!K$3:K$22)+AVERAGE('Distance_Y'!$B$3:$U$22)</x:f>
        <x:v>-0.27500000000000213</x:v>
      </x:c>
      <x:c r="L16" s="63" t="n">
        <x:f>'Distance_Y'!L16-AVERAGE('Distance_Y'!$B16:$U16)-AVERAGE('Distance_Y'!L$3:L$22)+AVERAGE('Distance_Y'!$B$3:$U$22)</x:f>
        <x:v>-1.375</x:v>
      </x:c>
      <x:c r="M16" s="63" t="n">
        <x:f>'Distance_Y'!M16-AVERAGE('Distance_Y'!$B16:$U16)-AVERAGE('Distance_Y'!M$3:M$22)+AVERAGE('Distance_Y'!$B$3:$U$22)</x:f>
        <x:v>-0.27500000000000213</x:v>
      </x:c>
      <x:c r="N16" s="63" t="n">
        <x:f>'Distance_Y'!N16-AVERAGE('Distance_Y'!$B16:$U16)-AVERAGE('Distance_Y'!N$3:N$22)+AVERAGE('Distance_Y'!$B$3:$U$22)</x:f>
        <x:v>-3.775000000000002</x:v>
      </x:c>
      <x:c r="O16" s="63" t="n">
        <x:f>'Distance_Y'!O16-AVERAGE('Distance_Y'!$B16:$U16)-AVERAGE('Distance_Y'!O$3:O$22)+AVERAGE('Distance_Y'!$B$3:$U$22)</x:f>
        <x:v>-6.475000000000001</x:v>
      </x:c>
      <x:c r="P16" s="63" t="n">
        <x:f>'Distance_Y'!P16-AVERAGE('Distance_Y'!$B16:$U16)-AVERAGE('Distance_Y'!P$3:P$22)+AVERAGE('Distance_Y'!$B$3:$U$22)</x:f>
        <x:v>-5.075000000000001</x:v>
      </x:c>
      <x:c r="Q16" s="63" t="n">
        <x:f>'Distance_Y'!Q16-AVERAGE('Distance_Y'!$B16:$U16)-AVERAGE('Distance_Y'!Q$3:Q$22)+AVERAGE('Distance_Y'!$B$3:$U$22)</x:f>
        <x:v>-5.475000000000001</x:v>
      </x:c>
      <x:c r="R16" s="63" t="n">
        <x:f>'Distance_Y'!R16-AVERAGE('Distance_Y'!$B16:$U16)-AVERAGE('Distance_Y'!R$3:R$22)+AVERAGE('Distance_Y'!$B$3:$U$22)</x:f>
        <x:v>-5.075000000000001</x:v>
      </x:c>
      <x:c r="S16" s="63" t="n">
        <x:f>'Distance_Y'!S16-AVERAGE('Distance_Y'!$B16:$U16)-AVERAGE('Distance_Y'!S$3:S$22)+AVERAGE('Distance_Y'!$B$3:$U$22)</x:f>
        <x:v>-4.175000000000001</x:v>
      </x:c>
      <x:c r="T16" s="63" t="n">
        <x:f>'Distance_Y'!T16-AVERAGE('Distance_Y'!$B16:$U16)-AVERAGE('Distance_Y'!T$3:T$22)+AVERAGE('Distance_Y'!$B$3:$U$22)</x:f>
        <x:v>-3.9750000000000014</x:v>
      </x:c>
      <x:c r="U16" s="63" t="n">
        <x:f>'Distance_Y'!U16-AVERAGE('Distance_Y'!$B16:$U16)-AVERAGE('Distance_Y'!U$3:U$22)+AVERAGE('Distance_Y'!$B$3:$U$22)</x:f>
        <x:v>-3.7750000000000004</x:v>
      </x:c>
    </x:row>
    <x:row r="17" ht="15" hidden="0" customHeight="1">
      <x:c r="A17" s="62" t="n">
        <x:v>15</x:v>
      </x:c>
      <x:c r="B17" s="63" t="n">
        <x:f>'Distance_Y'!B17-AVERAGE('Distance_Y'!$B17:$U17)-AVERAGE('Distance_Y'!B$3:B$22)+AVERAGE('Distance_Y'!$B$3:$U$22)</x:f>
        <x:v>5.524999999999999</x:v>
      </x:c>
      <x:c r="C17" s="63" t="n">
        <x:f>'Distance_Y'!C17-AVERAGE('Distance_Y'!$B17:$U17)-AVERAGE('Distance_Y'!C$3:C$22)+AVERAGE('Distance_Y'!$B$3:$U$22)</x:f>
        <x:v>5.424999999999999</x:v>
      </x:c>
      <x:c r="D17" s="63" t="n">
        <x:f>'Distance_Y'!D17-AVERAGE('Distance_Y'!$B17:$U17)-AVERAGE('Distance_Y'!D$3:D$22)+AVERAGE('Distance_Y'!$B$3:$U$22)</x:f>
        <x:v>4.924999999999999</x:v>
      </x:c>
      <x:c r="E17" s="63" t="n">
        <x:f>'Distance_Y'!E17-AVERAGE('Distance_Y'!$B17:$U17)-AVERAGE('Distance_Y'!E$3:E$22)+AVERAGE('Distance_Y'!$B$3:$U$22)</x:f>
        <x:v>5.225</x:v>
      </x:c>
      <x:c r="F17" s="63" t="n">
        <x:f>'Distance_Y'!F17-AVERAGE('Distance_Y'!$B17:$U17)-AVERAGE('Distance_Y'!F$3:F$22)+AVERAGE('Distance_Y'!$B$3:$U$22)</x:f>
        <x:v>4.125</x:v>
      </x:c>
      <x:c r="G17" s="63" t="n">
        <x:f>'Distance_Y'!G17-AVERAGE('Distance_Y'!$B17:$U17)-AVERAGE('Distance_Y'!G$3:G$22)+AVERAGE('Distance_Y'!$B$3:$U$22)</x:f>
        <x:v>3.124999999999999</x:v>
      </x:c>
      <x:c r="H17" s="63" t="n">
        <x:f>'Distance_Y'!H17-AVERAGE('Distance_Y'!$B17:$U17)-AVERAGE('Distance_Y'!H$3:H$22)+AVERAGE('Distance_Y'!$B$3:$U$22)</x:f>
        <x:v>2.5249999999999995</x:v>
      </x:c>
      <x:c r="I17" s="63" t="n">
        <x:f>'Distance_Y'!I17-AVERAGE('Distance_Y'!$B17:$U17)-AVERAGE('Distance_Y'!I$3:I$22)+AVERAGE('Distance_Y'!$B$3:$U$22)</x:f>
        <x:v>2.5249999999999995</x:v>
      </x:c>
      <x:c r="J17" s="63" t="n">
        <x:f>'Distance_Y'!J17-AVERAGE('Distance_Y'!$B17:$U17)-AVERAGE('Distance_Y'!J$3:J$22)+AVERAGE('Distance_Y'!$B$3:$U$22)</x:f>
        <x:v>0.9249999999999989</x:v>
      </x:c>
      <x:c r="K17" s="63" t="n">
        <x:f>'Distance_Y'!K17-AVERAGE('Distance_Y'!$B17:$U17)-AVERAGE('Distance_Y'!K$3:K$22)+AVERAGE('Distance_Y'!$B$3:$U$22)</x:f>
        <x:v>-0.875</x:v>
      </x:c>
      <x:c r="L17" s="63" t="n">
        <x:f>'Distance_Y'!L17-AVERAGE('Distance_Y'!$B17:$U17)-AVERAGE('Distance_Y'!L$3:L$22)+AVERAGE('Distance_Y'!$B$3:$U$22)</x:f>
        <x:v>-1.9750000000000014</x:v>
      </x:c>
      <x:c r="M17" s="63" t="n">
        <x:f>'Distance_Y'!M17-AVERAGE('Distance_Y'!$B17:$U17)-AVERAGE('Distance_Y'!M$3:M$22)+AVERAGE('Distance_Y'!$B$3:$U$22)</x:f>
        <x:v>-0.875</x:v>
      </x:c>
      <x:c r="N17" s="63" t="n">
        <x:f>'Distance_Y'!N17-AVERAGE('Distance_Y'!$B17:$U17)-AVERAGE('Distance_Y'!N$3:N$22)+AVERAGE('Distance_Y'!$B$3:$U$22)</x:f>
        <x:v>-4.375</x:v>
      </x:c>
      <x:c r="O17" s="63" t="n">
        <x:f>'Distance_Y'!O17-AVERAGE('Distance_Y'!$B17:$U17)-AVERAGE('Distance_Y'!O$3:O$22)+AVERAGE('Distance_Y'!$B$3:$U$22)</x:f>
        <x:v>-5.075000000000001</x:v>
      </x:c>
      <x:c r="P17" s="63" t="n">
        <x:f>'Distance_Y'!P17-AVERAGE('Distance_Y'!$B17:$U17)-AVERAGE('Distance_Y'!P$3:P$22)+AVERAGE('Distance_Y'!$B$3:$U$22)</x:f>
        <x:v>-5.675000000000001</x:v>
      </x:c>
      <x:c r="Q17" s="63" t="n">
        <x:f>'Distance_Y'!Q17-AVERAGE('Distance_Y'!$B17:$U17)-AVERAGE('Distance_Y'!Q$3:Q$22)+AVERAGE('Distance_Y'!$B$3:$U$22)</x:f>
        <x:v>-4.075000000000001</x:v>
      </x:c>
      <x:c r="R17" s="63" t="n">
        <x:f>'Distance_Y'!R17-AVERAGE('Distance_Y'!$B17:$U17)-AVERAGE('Distance_Y'!R$3:R$22)+AVERAGE('Distance_Y'!$B$3:$U$22)</x:f>
        <x:v>-3.6750000000000007</x:v>
      </x:c>
      <x:c r="S17" s="63" t="n">
        <x:f>'Distance_Y'!S17-AVERAGE('Distance_Y'!$B17:$U17)-AVERAGE('Distance_Y'!S$3:S$22)+AVERAGE('Distance_Y'!$B$3:$U$22)</x:f>
        <x:v>-2.7750000000000004</x:v>
      </x:c>
      <x:c r="T17" s="63" t="n">
        <x:f>'Distance_Y'!T17-AVERAGE('Distance_Y'!$B17:$U17)-AVERAGE('Distance_Y'!T$3:T$22)+AVERAGE('Distance_Y'!$B$3:$U$22)</x:f>
        <x:v>-2.575000000000001</x:v>
      </x:c>
      <x:c r="U17" s="63" t="n">
        <x:f>'Distance_Y'!U17-AVERAGE('Distance_Y'!$B17:$U17)-AVERAGE('Distance_Y'!U$3:U$22)+AVERAGE('Distance_Y'!$B$3:$U$22)</x:f>
        <x:v>-2.375</x:v>
      </x:c>
    </x:row>
    <x:row r="18" ht="15" hidden="0" customHeight="1">
      <x:c r="A18" s="62" t="n">
        <x:v>16</x:v>
      </x:c>
      <x:c r="B18" s="63" t="n">
        <x:f>'Distance_Y'!B18-AVERAGE('Distance_Y'!$B18:$U18)-AVERAGE('Distance_Y'!B$3:B$22)+AVERAGE('Distance_Y'!$B$3:$U$22)</x:f>
        <x:v>7.124999999999998</x:v>
      </x:c>
      <x:c r="C18" s="63" t="n">
        <x:f>'Distance_Y'!C18-AVERAGE('Distance_Y'!$B18:$U18)-AVERAGE('Distance_Y'!C$3:C$22)+AVERAGE('Distance_Y'!$B$3:$U$22)</x:f>
        <x:v>7.024999999999999</x:v>
      </x:c>
      <x:c r="D18" s="63" t="n">
        <x:f>'Distance_Y'!D18-AVERAGE('Distance_Y'!$B18:$U18)-AVERAGE('Distance_Y'!D$3:D$22)+AVERAGE('Distance_Y'!$B$3:$U$22)</x:f>
        <x:v>6.524999999999999</x:v>
      </x:c>
      <x:c r="E18" s="63" t="n">
        <x:f>'Distance_Y'!E18-AVERAGE('Distance_Y'!$B18:$U18)-AVERAGE('Distance_Y'!E$3:E$22)+AVERAGE('Distance_Y'!$B$3:$U$22)</x:f>
        <x:v>6.824999999999999</x:v>
      </x:c>
      <x:c r="F18" s="63" t="n">
        <x:f>'Distance_Y'!F18-AVERAGE('Distance_Y'!$B18:$U18)-AVERAGE('Distance_Y'!F$3:F$22)+AVERAGE('Distance_Y'!$B$3:$U$22)</x:f>
        <x:v>5.725</x:v>
      </x:c>
      <x:c r="G18" s="63" t="n">
        <x:f>'Distance_Y'!G18-AVERAGE('Distance_Y'!$B18:$U18)-AVERAGE('Distance_Y'!G$3:G$22)+AVERAGE('Distance_Y'!$B$3:$U$22)</x:f>
        <x:v>4.724999999999999</x:v>
      </x:c>
      <x:c r="H18" s="63" t="n">
        <x:f>'Distance_Y'!H18-AVERAGE('Distance_Y'!$B18:$U18)-AVERAGE('Distance_Y'!H$3:H$22)+AVERAGE('Distance_Y'!$B$3:$U$22)</x:f>
        <x:v>4.124999999999999</x:v>
      </x:c>
      <x:c r="I18" s="63" t="n">
        <x:f>'Distance_Y'!I18-AVERAGE('Distance_Y'!$B18:$U18)-AVERAGE('Distance_Y'!I$3:I$22)+AVERAGE('Distance_Y'!$B$3:$U$22)</x:f>
        <x:v>4.124999999999999</x:v>
      </x:c>
      <x:c r="J18" s="63" t="n">
        <x:f>'Distance_Y'!J18-AVERAGE('Distance_Y'!$B18:$U18)-AVERAGE('Distance_Y'!J$3:J$22)+AVERAGE('Distance_Y'!$B$3:$U$22)</x:f>
        <x:v>2.5249999999999986</x:v>
      </x:c>
      <x:c r="K18" s="63" t="n">
        <x:f>'Distance_Y'!K18-AVERAGE('Distance_Y'!$B18:$U18)-AVERAGE('Distance_Y'!K$3:K$22)+AVERAGE('Distance_Y'!$B$3:$U$22)</x:f>
        <x:v>0.7249999999999979</x:v>
      </x:c>
      <x:c r="L18" s="63" t="n">
        <x:f>'Distance_Y'!L18-AVERAGE('Distance_Y'!$B18:$U18)-AVERAGE('Distance_Y'!L$3:L$22)+AVERAGE('Distance_Y'!$B$3:$U$22)</x:f>
        <x:v>-0.375</x:v>
      </x:c>
      <x:c r="M18" s="63" t="n">
        <x:f>'Distance_Y'!M18-AVERAGE('Distance_Y'!$B18:$U18)-AVERAGE('Distance_Y'!M$3:M$22)+AVERAGE('Distance_Y'!$B$3:$U$22)</x:f>
        <x:v>0.7249999999999979</x:v>
      </x:c>
      <x:c r="N18" s="63" t="n">
        <x:f>'Distance_Y'!N18-AVERAGE('Distance_Y'!$B18:$U18)-AVERAGE('Distance_Y'!N$3:N$22)+AVERAGE('Distance_Y'!$B$3:$U$22)</x:f>
        <x:v>-2.775000000000002</x:v>
      </x:c>
      <x:c r="O18" s="63" t="n">
        <x:f>'Distance_Y'!O18-AVERAGE('Distance_Y'!$B18:$U18)-AVERAGE('Distance_Y'!O$3:O$22)+AVERAGE('Distance_Y'!$B$3:$U$22)</x:f>
        <x:v>-5.475000000000001</x:v>
      </x:c>
      <x:c r="P18" s="63" t="n">
        <x:f>'Distance_Y'!P18-AVERAGE('Distance_Y'!$B18:$U18)-AVERAGE('Distance_Y'!P$3:P$22)+AVERAGE('Distance_Y'!$B$3:$U$22)</x:f>
        <x:v>-4.075000000000001</x:v>
      </x:c>
      <x:c r="Q18" s="63" t="n">
        <x:f>'Distance_Y'!Q18-AVERAGE('Distance_Y'!$B18:$U18)-AVERAGE('Distance_Y'!Q$3:Q$22)+AVERAGE('Distance_Y'!$B$3:$U$22)</x:f>
        <x:v>-8.475000000000001</x:v>
      </x:c>
      <x:c r="R18" s="63" t="n">
        <x:f>'Distance_Y'!R18-AVERAGE('Distance_Y'!$B18:$U18)-AVERAGE('Distance_Y'!R$3:R$22)+AVERAGE('Distance_Y'!$B$3:$U$22)</x:f>
        <x:v>-8.075</x:v>
      </x:c>
      <x:c r="S18" s="63" t="n">
        <x:f>'Distance_Y'!S18-AVERAGE('Distance_Y'!$B18:$U18)-AVERAGE('Distance_Y'!S$3:S$22)+AVERAGE('Distance_Y'!$B$3:$U$22)</x:f>
        <x:v>-7.175000000000001</x:v>
      </x:c>
      <x:c r="T18" s="63" t="n">
        <x:f>'Distance_Y'!T18-AVERAGE('Distance_Y'!$B18:$U18)-AVERAGE('Distance_Y'!T$3:T$22)+AVERAGE('Distance_Y'!$B$3:$U$22)</x:f>
        <x:v>-6.975000000000001</x:v>
      </x:c>
      <x:c r="U18" s="63" t="n">
        <x:f>'Distance_Y'!U18-AVERAGE('Distance_Y'!$B18:$U18)-AVERAGE('Distance_Y'!U$3:U$22)+AVERAGE('Distance_Y'!$B$3:$U$22)</x:f>
        <x:v>-6.775</x:v>
      </x:c>
    </x:row>
    <x:row r="19" ht="15" hidden="0" customHeight="1">
      <x:c r="A19" s="62" t="n">
        <x:v>17</x:v>
      </x:c>
      <x:c r="B19" s="63" t="n">
        <x:f>'Distance_Y'!B19-AVERAGE('Distance_Y'!$B19:$U19)-AVERAGE('Distance_Y'!B$3:B$22)+AVERAGE('Distance_Y'!$B$3:$U$22)</x:f>
        <x:v>7.524999999999999</x:v>
      </x:c>
      <x:c r="C19" s="63" t="n">
        <x:f>'Distance_Y'!C19-AVERAGE('Distance_Y'!$B19:$U19)-AVERAGE('Distance_Y'!C$3:C$22)+AVERAGE('Distance_Y'!$B$3:$U$22)</x:f>
        <x:v>7.424999999999999</x:v>
      </x:c>
      <x:c r="D19" s="63" t="n">
        <x:f>'Distance_Y'!D19-AVERAGE('Distance_Y'!$B19:$U19)-AVERAGE('Distance_Y'!D$3:D$22)+AVERAGE('Distance_Y'!$B$3:$U$22)</x:f>
        <x:v>6.924999999999999</x:v>
      </x:c>
      <x:c r="E19" s="63" t="n">
        <x:f>'Distance_Y'!E19-AVERAGE('Distance_Y'!$B19:$U19)-AVERAGE('Distance_Y'!E$3:E$22)+AVERAGE('Distance_Y'!$B$3:$U$22)</x:f>
        <x:v>7.225</x:v>
      </x:c>
      <x:c r="F19" s="63" t="n">
        <x:f>'Distance_Y'!F19-AVERAGE('Distance_Y'!$B19:$U19)-AVERAGE('Distance_Y'!F$3:F$22)+AVERAGE('Distance_Y'!$B$3:$U$22)</x:f>
        <x:v>6.125</x:v>
      </x:c>
      <x:c r="G19" s="63" t="n">
        <x:f>'Distance_Y'!G19-AVERAGE('Distance_Y'!$B19:$U19)-AVERAGE('Distance_Y'!G$3:G$22)+AVERAGE('Distance_Y'!$B$3:$U$22)</x:f>
        <x:v>5.124999999999999</x:v>
      </x:c>
      <x:c r="H19" s="63" t="n">
        <x:f>'Distance_Y'!H19-AVERAGE('Distance_Y'!$B19:$U19)-AVERAGE('Distance_Y'!H$3:H$22)+AVERAGE('Distance_Y'!$B$3:$U$22)</x:f>
        <x:v>4.5249999999999995</x:v>
      </x:c>
      <x:c r="I19" s="63" t="n">
        <x:f>'Distance_Y'!I19-AVERAGE('Distance_Y'!$B19:$U19)-AVERAGE('Distance_Y'!I$3:I$22)+AVERAGE('Distance_Y'!$B$3:$U$22)</x:f>
        <x:v>4.5249999999999995</x:v>
      </x:c>
      <x:c r="J19" s="63" t="n">
        <x:f>'Distance_Y'!J19-AVERAGE('Distance_Y'!$B19:$U19)-AVERAGE('Distance_Y'!J$3:J$22)+AVERAGE('Distance_Y'!$B$3:$U$22)</x:f>
        <x:v>2.924999999999999</x:v>
      </x:c>
      <x:c r="K19" s="63" t="n">
        <x:f>'Distance_Y'!K19-AVERAGE('Distance_Y'!$B19:$U19)-AVERAGE('Distance_Y'!K$3:K$22)+AVERAGE('Distance_Y'!$B$3:$U$22)</x:f>
        <x:v>1.1249999999999991</x:v>
      </x:c>
      <x:c r="L19" s="63" t="n">
        <x:f>'Distance_Y'!L19-AVERAGE('Distance_Y'!$B19:$U19)-AVERAGE('Distance_Y'!L$3:L$22)+AVERAGE('Distance_Y'!$B$3:$U$22)</x:f>
        <x:v>0.02499999999999858</x:v>
      </x:c>
      <x:c r="M19" s="63" t="n">
        <x:f>'Distance_Y'!M19-AVERAGE('Distance_Y'!$B19:$U19)-AVERAGE('Distance_Y'!M$3:M$22)+AVERAGE('Distance_Y'!$B$3:$U$22)</x:f>
        <x:v>1.1249999999999991</x:v>
      </x:c>
      <x:c r="N19" s="63" t="n">
        <x:f>'Distance_Y'!N19-AVERAGE('Distance_Y'!$B19:$U19)-AVERAGE('Distance_Y'!N$3:N$22)+AVERAGE('Distance_Y'!$B$3:$U$22)</x:f>
        <x:v>-2.375</x:v>
      </x:c>
      <x:c r="O19" s="63" t="n">
        <x:f>'Distance_Y'!O19-AVERAGE('Distance_Y'!$B19:$U19)-AVERAGE('Distance_Y'!O$3:O$22)+AVERAGE('Distance_Y'!$B$3:$U$22)</x:f>
        <x:v>-5.075000000000001</x:v>
      </x:c>
      <x:c r="P19" s="63" t="n">
        <x:f>'Distance_Y'!P19-AVERAGE('Distance_Y'!$B19:$U19)-AVERAGE('Distance_Y'!P$3:P$22)+AVERAGE('Distance_Y'!$B$3:$U$22)</x:f>
        <x:v>-3.6750000000000007</x:v>
      </x:c>
      <x:c r="Q19" s="63" t="n">
        <x:f>'Distance_Y'!Q19-AVERAGE('Distance_Y'!$B19:$U19)-AVERAGE('Distance_Y'!Q$3:Q$22)+AVERAGE('Distance_Y'!$B$3:$U$22)</x:f>
        <x:v>-8.075</x:v>
      </x:c>
      <x:c r="R19" s="63" t="n">
        <x:f>'Distance_Y'!R19-AVERAGE('Distance_Y'!$B19:$U19)-AVERAGE('Distance_Y'!R$3:R$22)+AVERAGE('Distance_Y'!$B$3:$U$22)</x:f>
        <x:v>-9.675</x:v>
      </x:c>
      <x:c r="S19" s="63" t="n">
        <x:f>'Distance_Y'!S19-AVERAGE('Distance_Y'!$B19:$U19)-AVERAGE('Distance_Y'!S$3:S$22)+AVERAGE('Distance_Y'!$B$3:$U$22)</x:f>
        <x:v>-8.775000000000002</x:v>
      </x:c>
      <x:c r="T19" s="63" t="n">
        <x:f>'Distance_Y'!T19-AVERAGE('Distance_Y'!$B19:$U19)-AVERAGE('Distance_Y'!T$3:T$22)+AVERAGE('Distance_Y'!$B$3:$U$22)</x:f>
        <x:v>-8.575</x:v>
      </x:c>
      <x:c r="U19" s="63" t="n">
        <x:f>'Distance_Y'!U19-AVERAGE('Distance_Y'!$B19:$U19)-AVERAGE('Distance_Y'!U$3:U$22)+AVERAGE('Distance_Y'!$B$3:$U$22)</x:f>
        <x:v>-8.375</x:v>
      </x:c>
    </x:row>
    <x:row r="20" ht="15" hidden="0" customHeight="1">
      <x:c r="A20" s="62" t="n">
        <x:v>18</x:v>
      </x:c>
      <x:c r="B20" s="63" t="n">
        <x:f>'Distance_Y'!B20-AVERAGE('Distance_Y'!$B20:$U20)-AVERAGE('Distance_Y'!B$3:B$22)+AVERAGE('Distance_Y'!$B$3:$U$22)</x:f>
        <x:v>8.424999999999999</x:v>
      </x:c>
      <x:c r="C20" s="63" t="n">
        <x:f>'Distance_Y'!C20-AVERAGE('Distance_Y'!$B20:$U20)-AVERAGE('Distance_Y'!C$3:C$22)+AVERAGE('Distance_Y'!$B$3:$U$22)</x:f>
        <x:v>8.325</x:v>
      </x:c>
      <x:c r="D20" s="63" t="n">
        <x:f>'Distance_Y'!D20-AVERAGE('Distance_Y'!$B20:$U20)-AVERAGE('Distance_Y'!D$3:D$22)+AVERAGE('Distance_Y'!$B$3:$U$22)</x:f>
        <x:v>7.824999999999999</x:v>
      </x:c>
      <x:c r="E20" s="63" t="n">
        <x:f>'Distance_Y'!E20-AVERAGE('Distance_Y'!$B20:$U20)-AVERAGE('Distance_Y'!E$3:E$22)+AVERAGE('Distance_Y'!$B$3:$U$22)</x:f>
        <x:v>8.125</x:v>
      </x:c>
      <x:c r="F20" s="63" t="n">
        <x:f>'Distance_Y'!F20-AVERAGE('Distance_Y'!$B20:$U20)-AVERAGE('Distance_Y'!F$3:F$22)+AVERAGE('Distance_Y'!$B$3:$U$22)</x:f>
        <x:v>7.025</x:v>
      </x:c>
      <x:c r="G20" s="63" t="n">
        <x:f>'Distance_Y'!G20-AVERAGE('Distance_Y'!$B20:$U20)-AVERAGE('Distance_Y'!G$3:G$22)+AVERAGE('Distance_Y'!$B$3:$U$22)</x:f>
        <x:v>6.0249999999999995</x:v>
      </x:c>
      <x:c r="H20" s="63" t="n">
        <x:f>'Distance_Y'!H20-AVERAGE('Distance_Y'!$B20:$U20)-AVERAGE('Distance_Y'!H$3:H$22)+AVERAGE('Distance_Y'!$B$3:$U$22)</x:f>
        <x:v>5.425</x:v>
      </x:c>
      <x:c r="I20" s="63" t="n">
        <x:f>'Distance_Y'!I20-AVERAGE('Distance_Y'!$B20:$U20)-AVERAGE('Distance_Y'!I$3:I$22)+AVERAGE('Distance_Y'!$B$3:$U$22)</x:f>
        <x:v>5.425</x:v>
      </x:c>
      <x:c r="J20" s="63" t="n">
        <x:f>'Distance_Y'!J20-AVERAGE('Distance_Y'!$B20:$U20)-AVERAGE('Distance_Y'!J$3:J$22)+AVERAGE('Distance_Y'!$B$3:$U$22)</x:f>
        <x:v>3.8249999999999993</x:v>
      </x:c>
      <x:c r="K20" s="63" t="n">
        <x:f>'Distance_Y'!K20-AVERAGE('Distance_Y'!$B20:$U20)-AVERAGE('Distance_Y'!K$3:K$22)+AVERAGE('Distance_Y'!$B$3:$U$22)</x:f>
        <x:v>2.0249999999999995</x:v>
      </x:c>
      <x:c r="L20" s="63" t="n">
        <x:f>'Distance_Y'!L20-AVERAGE('Distance_Y'!$B20:$U20)-AVERAGE('Distance_Y'!L$3:L$22)+AVERAGE('Distance_Y'!$B$3:$U$22)</x:f>
        <x:v>0.9249999999999998</x:v>
      </x:c>
      <x:c r="M20" s="63" t="n">
        <x:f>'Distance_Y'!M20-AVERAGE('Distance_Y'!$B20:$U20)-AVERAGE('Distance_Y'!M$3:M$22)+AVERAGE('Distance_Y'!$B$3:$U$22)</x:f>
        <x:v>2.0249999999999995</x:v>
      </x:c>
      <x:c r="N20" s="63" t="n">
        <x:f>'Distance_Y'!N20-AVERAGE('Distance_Y'!$B20:$U20)-AVERAGE('Distance_Y'!N$3:N$22)+AVERAGE('Distance_Y'!$B$3:$U$22)</x:f>
        <x:v>-1.4750000000000014</x:v>
      </x:c>
      <x:c r="O20" s="63" t="n">
        <x:f>'Distance_Y'!O20-AVERAGE('Distance_Y'!$B20:$U20)-AVERAGE('Distance_Y'!O$3:O$22)+AVERAGE('Distance_Y'!$B$3:$U$22)</x:f>
        <x:v>-4.175000000000001</x:v>
      </x:c>
      <x:c r="P20" s="63" t="n">
        <x:f>'Distance_Y'!P20-AVERAGE('Distance_Y'!$B20:$U20)-AVERAGE('Distance_Y'!P$3:P$22)+AVERAGE('Distance_Y'!$B$3:$U$22)</x:f>
        <x:v>-2.7750000000000004</x:v>
      </x:c>
      <x:c r="Q20" s="63" t="n">
        <x:f>'Distance_Y'!Q20-AVERAGE('Distance_Y'!$B20:$U20)-AVERAGE('Distance_Y'!Q$3:Q$22)+AVERAGE('Distance_Y'!$B$3:$U$22)</x:f>
        <x:v>-7.175000000000001</x:v>
      </x:c>
      <x:c r="R20" s="63" t="n">
        <x:f>'Distance_Y'!R20-AVERAGE('Distance_Y'!$B20:$U20)-AVERAGE('Distance_Y'!R$3:R$22)+AVERAGE('Distance_Y'!$B$3:$U$22)</x:f>
        <x:v>-8.775000000000002</x:v>
      </x:c>
      <x:c r="S20" s="63" t="n">
        <x:f>'Distance_Y'!S20-AVERAGE('Distance_Y'!$B20:$U20)-AVERAGE('Distance_Y'!S$3:S$22)+AVERAGE('Distance_Y'!$B$3:$U$22)</x:f>
        <x:v>-13.875</x:v>
      </x:c>
      <x:c r="T20" s="63" t="n">
        <x:f>'Distance_Y'!T20-AVERAGE('Distance_Y'!$B20:$U20)-AVERAGE('Distance_Y'!T$3:T$22)+AVERAGE('Distance_Y'!$B$3:$U$22)</x:f>
        <x:v>-13.675</x:v>
      </x:c>
      <x:c r="U20" s="63" t="n">
        <x:f>'Distance_Y'!U20-AVERAGE('Distance_Y'!$B20:$U20)-AVERAGE('Distance_Y'!U$3:U$22)+AVERAGE('Distance_Y'!$B$3:$U$22)</x:f>
        <x:v>-13.474999999999998</x:v>
      </x:c>
    </x:row>
    <x:row r="21" ht="15" hidden="0" customHeight="1">
      <x:c r="A21" s="62" t="n">
        <x:v>19</x:v>
      </x:c>
      <x:c r="B21" s="63" t="n">
        <x:f>'Distance_Y'!B21-AVERAGE('Distance_Y'!$B21:$U21)-AVERAGE('Distance_Y'!B$3:B$22)+AVERAGE('Distance_Y'!$B$3:$U$22)</x:f>
        <x:v>8.624999999999998</x:v>
      </x:c>
      <x:c r="C21" s="63" t="n">
        <x:f>'Distance_Y'!C21-AVERAGE('Distance_Y'!$B21:$U21)-AVERAGE('Distance_Y'!C$3:C$22)+AVERAGE('Distance_Y'!$B$3:$U$22)</x:f>
        <x:v>8.524999999999999</x:v>
      </x:c>
      <x:c r="D21" s="63" t="n">
        <x:f>'Distance_Y'!D21-AVERAGE('Distance_Y'!$B21:$U21)-AVERAGE('Distance_Y'!D$3:D$22)+AVERAGE('Distance_Y'!$B$3:$U$22)</x:f>
        <x:v>8.024999999999999</x:v>
      </x:c>
      <x:c r="E21" s="63" t="n">
        <x:f>'Distance_Y'!E21-AVERAGE('Distance_Y'!$B21:$U21)-AVERAGE('Distance_Y'!E$3:E$22)+AVERAGE('Distance_Y'!$B$3:$U$22)</x:f>
        <x:v>8.325</x:v>
      </x:c>
      <x:c r="F21" s="63" t="n">
        <x:f>'Distance_Y'!F21-AVERAGE('Distance_Y'!$B21:$U21)-AVERAGE('Distance_Y'!F$3:F$22)+AVERAGE('Distance_Y'!$B$3:$U$22)</x:f>
        <x:v>7.225</x:v>
      </x:c>
      <x:c r="G21" s="63" t="n">
        <x:f>'Distance_Y'!G21-AVERAGE('Distance_Y'!$B21:$U21)-AVERAGE('Distance_Y'!G$3:G$22)+AVERAGE('Distance_Y'!$B$3:$U$22)</x:f>
        <x:v>6.224999999999999</x:v>
      </x:c>
      <x:c r="H21" s="63" t="n">
        <x:f>'Distance_Y'!H21-AVERAGE('Distance_Y'!$B21:$U21)-AVERAGE('Distance_Y'!H$3:H$22)+AVERAGE('Distance_Y'!$B$3:$U$22)</x:f>
        <x:v>5.624999999999999</x:v>
      </x:c>
      <x:c r="I21" s="63" t="n">
        <x:f>'Distance_Y'!I21-AVERAGE('Distance_Y'!$B21:$U21)-AVERAGE('Distance_Y'!I$3:I$22)+AVERAGE('Distance_Y'!$B$3:$U$22)</x:f>
        <x:v>5.624999999999999</x:v>
      </x:c>
      <x:c r="J21" s="63" t="n">
        <x:f>'Distance_Y'!J21-AVERAGE('Distance_Y'!$B21:$U21)-AVERAGE('Distance_Y'!J$3:J$22)+AVERAGE('Distance_Y'!$B$3:$U$22)</x:f>
        <x:v>4.024999999999999</x:v>
      </x:c>
      <x:c r="K21" s="63" t="n">
        <x:f>'Distance_Y'!K21-AVERAGE('Distance_Y'!$B21:$U21)-AVERAGE('Distance_Y'!K$3:K$22)+AVERAGE('Distance_Y'!$B$3:$U$22)</x:f>
        <x:v>2.2249999999999988</x:v>
      </x:c>
      <x:c r="L21" s="63" t="n">
        <x:f>'Distance_Y'!L21-AVERAGE('Distance_Y'!$B21:$U21)-AVERAGE('Distance_Y'!L$3:L$22)+AVERAGE('Distance_Y'!$B$3:$U$22)</x:f>
        <x:v>1.1249999999999991</x:v>
      </x:c>
      <x:c r="M21" s="63" t="n">
        <x:f>'Distance_Y'!M21-AVERAGE('Distance_Y'!$B21:$U21)-AVERAGE('Distance_Y'!M$3:M$22)+AVERAGE('Distance_Y'!$B$3:$U$22)</x:f>
        <x:v>2.2249999999999988</x:v>
      </x:c>
      <x:c r="N21" s="63" t="n">
        <x:f>'Distance_Y'!N21-AVERAGE('Distance_Y'!$B21:$U21)-AVERAGE('Distance_Y'!N$3:N$22)+AVERAGE('Distance_Y'!$B$3:$U$22)</x:f>
        <x:v>-1.2750000000000021</x:v>
      </x:c>
      <x:c r="O21" s="63" t="n">
        <x:f>'Distance_Y'!O21-AVERAGE('Distance_Y'!$B21:$U21)-AVERAGE('Distance_Y'!O$3:O$22)+AVERAGE('Distance_Y'!$B$3:$U$22)</x:f>
        <x:v>-3.9750000000000014</x:v>
      </x:c>
      <x:c r="P21" s="63" t="n">
        <x:f>'Distance_Y'!P21-AVERAGE('Distance_Y'!$B21:$U21)-AVERAGE('Distance_Y'!P$3:P$22)+AVERAGE('Distance_Y'!$B$3:$U$22)</x:f>
        <x:v>-2.575000000000001</x:v>
      </x:c>
      <x:c r="Q21" s="63" t="n">
        <x:f>'Distance_Y'!Q21-AVERAGE('Distance_Y'!$B21:$U21)-AVERAGE('Distance_Y'!Q$3:Q$22)+AVERAGE('Distance_Y'!$B$3:$U$22)</x:f>
        <x:v>-6.975000000000001</x:v>
      </x:c>
      <x:c r="R21" s="63" t="n">
        <x:f>'Distance_Y'!R21-AVERAGE('Distance_Y'!$B21:$U21)-AVERAGE('Distance_Y'!R$3:R$22)+AVERAGE('Distance_Y'!$B$3:$U$22)</x:f>
        <x:v>-8.575</x:v>
      </x:c>
      <x:c r="S21" s="63" t="n">
        <x:f>'Distance_Y'!S21-AVERAGE('Distance_Y'!$B21:$U21)-AVERAGE('Distance_Y'!S$3:S$22)+AVERAGE('Distance_Y'!$B$3:$U$22)</x:f>
        <x:v>-13.675</x:v>
      </x:c>
      <x:c r="T21" s="63" t="n">
        <x:f>'Distance_Y'!T21-AVERAGE('Distance_Y'!$B21:$U21)-AVERAGE('Distance_Y'!T$3:T$22)+AVERAGE('Distance_Y'!$B$3:$U$22)</x:f>
        <x:v>-15.475000000000001</x:v>
      </x:c>
      <x:c r="U21" s="63" t="n">
        <x:f>'Distance_Y'!U21-AVERAGE('Distance_Y'!$B21:$U21)-AVERAGE('Distance_Y'!U$3:U$22)+AVERAGE('Distance_Y'!$B$3:$U$22)</x:f>
        <x:v>-15.275000000000002</x:v>
      </x:c>
    </x:row>
    <x:row r="22" ht="15" hidden="0" customHeight="1">
      <x:c r="A22" s="62" t="n">
        <x:v>20</x:v>
      </x:c>
      <x:c r="B22" s="63" t="n">
        <x:f>'Distance_Y'!B22-AVERAGE('Distance_Y'!$B22:$U22)-AVERAGE('Distance_Y'!B$3:B$22)+AVERAGE('Distance_Y'!$B$3:$U$22)</x:f>
        <x:v>8.825</x:v>
      </x:c>
      <x:c r="C22" s="63" t="n">
        <x:f>'Distance_Y'!C22-AVERAGE('Distance_Y'!$B22:$U22)-AVERAGE('Distance_Y'!C$3:C$22)+AVERAGE('Distance_Y'!$B$3:$U$22)</x:f>
        <x:v>8.725</x:v>
      </x:c>
      <x:c r="D22" s="63" t="n">
        <x:f>'Distance_Y'!D22-AVERAGE('Distance_Y'!$B22:$U22)-AVERAGE('Distance_Y'!D$3:D$22)+AVERAGE('Distance_Y'!$B$3:$U$22)</x:f>
        <x:v>8.225</x:v>
      </x:c>
      <x:c r="E22" s="63" t="n">
        <x:f>'Distance_Y'!E22-AVERAGE('Distance_Y'!$B22:$U22)-AVERAGE('Distance_Y'!E$3:E$22)+AVERAGE('Distance_Y'!$B$3:$U$22)</x:f>
        <x:v>8.525</x:v>
      </x:c>
      <x:c r="F22" s="63" t="n">
        <x:f>'Distance_Y'!F22-AVERAGE('Distance_Y'!$B22:$U22)-AVERAGE('Distance_Y'!F$3:F$22)+AVERAGE('Distance_Y'!$B$3:$U$22)</x:f>
        <x:v>7.425000000000001</x:v>
      </x:c>
      <x:c r="G22" s="63" t="n">
        <x:f>'Distance_Y'!G22-AVERAGE('Distance_Y'!$B22:$U22)-AVERAGE('Distance_Y'!G$3:G$22)+AVERAGE('Distance_Y'!$B$3:$U$22)</x:f>
        <x:v>6.425</x:v>
      </x:c>
      <x:c r="H22" s="63" t="n">
        <x:f>'Distance_Y'!H22-AVERAGE('Distance_Y'!$B22:$U22)-AVERAGE('Distance_Y'!H$3:H$22)+AVERAGE('Distance_Y'!$B$3:$U$22)</x:f>
        <x:v>5.825</x:v>
      </x:c>
      <x:c r="I22" s="63" t="n">
        <x:f>'Distance_Y'!I22-AVERAGE('Distance_Y'!$B22:$U22)-AVERAGE('Distance_Y'!I$3:I$22)+AVERAGE('Distance_Y'!$B$3:$U$22)</x:f>
        <x:v>5.825</x:v>
      </x:c>
      <x:c r="J22" s="63" t="n">
        <x:f>'Distance_Y'!J22-AVERAGE('Distance_Y'!$B22:$U22)-AVERAGE('Distance_Y'!J$3:J$22)+AVERAGE('Distance_Y'!$B$3:$U$22)</x:f>
        <x:v>4.225</x:v>
      </x:c>
      <x:c r="K22" s="63" t="n">
        <x:f>'Distance_Y'!K22-AVERAGE('Distance_Y'!$B22:$U22)-AVERAGE('Distance_Y'!K$3:K$22)+AVERAGE('Distance_Y'!$B$3:$U$22)</x:f>
        <x:v>2.425</x:v>
      </x:c>
      <x:c r="L22" s="63" t="n">
        <x:f>'Distance_Y'!L22-AVERAGE('Distance_Y'!$B22:$U22)-AVERAGE('Distance_Y'!L$3:L$22)+AVERAGE('Distance_Y'!$B$3:$U$22)</x:f>
        <x:v>1.3250000000000002</x:v>
      </x:c>
      <x:c r="M22" s="63" t="n">
        <x:f>'Distance_Y'!M22-AVERAGE('Distance_Y'!$B22:$U22)-AVERAGE('Distance_Y'!M$3:M$22)+AVERAGE('Distance_Y'!$B$3:$U$22)</x:f>
        <x:v>2.425</x:v>
      </x:c>
      <x:c r="N22" s="63" t="n">
        <x:f>'Distance_Y'!N22-AVERAGE('Distance_Y'!$B22:$U22)-AVERAGE('Distance_Y'!N$3:N$22)+AVERAGE('Distance_Y'!$B$3:$U$22)</x:f>
        <x:v>-1.0749999999999993</x:v>
      </x:c>
      <x:c r="O22" s="63" t="n">
        <x:f>'Distance_Y'!O22-AVERAGE('Distance_Y'!$B22:$U22)-AVERAGE('Distance_Y'!O$3:O$22)+AVERAGE('Distance_Y'!$B$3:$U$22)</x:f>
        <x:v>-3.7750000000000004</x:v>
      </x:c>
      <x:c r="P22" s="63" t="n">
        <x:f>'Distance_Y'!P22-AVERAGE('Distance_Y'!$B22:$U22)-AVERAGE('Distance_Y'!P$3:P$22)+AVERAGE('Distance_Y'!$B$3:$U$22)</x:f>
        <x:v>-2.375</x:v>
      </x:c>
      <x:c r="Q22" s="63" t="n">
        <x:f>'Distance_Y'!Q22-AVERAGE('Distance_Y'!$B22:$U22)-AVERAGE('Distance_Y'!Q$3:Q$22)+AVERAGE('Distance_Y'!$B$3:$U$22)</x:f>
        <x:v>-6.775</x:v>
      </x:c>
      <x:c r="R22" s="63" t="n">
        <x:f>'Distance_Y'!R22-AVERAGE('Distance_Y'!$B22:$U22)-AVERAGE('Distance_Y'!R$3:R$22)+AVERAGE('Distance_Y'!$B$3:$U$22)</x:f>
        <x:v>-8.375</x:v>
      </x:c>
      <x:c r="S22" s="63" t="n">
        <x:f>'Distance_Y'!S22-AVERAGE('Distance_Y'!$B22:$U22)-AVERAGE('Distance_Y'!S$3:S$22)+AVERAGE('Distance_Y'!$B$3:$U$22)</x:f>
        <x:v>-13.474999999999998</x:v>
      </x:c>
      <x:c r="T22" s="63" t="n">
        <x:f>'Distance_Y'!T22-AVERAGE('Distance_Y'!$B22:$U22)-AVERAGE('Distance_Y'!T$3:T$22)+AVERAGE('Distance_Y'!$B$3:$U$22)</x:f>
        <x:v>-15.275000000000002</x:v>
      </x:c>
      <x:c r="U22" s="63" t="n">
        <x:f>'Distance_Y'!U22-AVERAGE('Distance_Y'!$B22:$U22)-AVERAGE('Distance_Y'!U$3:U$22)+AVERAGE('Distance_Y'!$B$3:$U$22)</x:f>
        <x:v>-19.075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Product Matrix: Aij × Bij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'Centered_X'!B3*'Centered_Y'!B3</x:f>
        <x:v>188.64625</x:v>
      </x:c>
      <x:c r="C3" s="63" t="n">
        <x:f>'Centered_X'!C3*'Centered_Y'!C3</x:f>
        <x:v>139.76875000000004</x:v>
      </x:c>
      <x:c r="D3" s="63" t="n">
        <x:f>'Centered_X'!D3*'Centered_Y'!D3</x:f>
        <x:v>85.41875000000003</x:v>
      </x:c>
      <x:c r="E3" s="63" t="n">
        <x:f>'Centered_X'!E3*'Centered_Y'!E3</x:f>
        <x:v>80.44624999999999</x:v>
      </x:c>
      <x:c r="F3" s="63" t="n">
        <x:f>'Centered_X'!F3*'Centered_Y'!F3</x:f>
        <x:v>35.71125</x:v>
      </x:c>
      <x:c r="G3" s="63" t="n">
        <x:f>'Centered_X'!G3*'Centered_Y'!G3</x:f>
        <x:v>14.148750000000001</x:v>
      </x:c>
      <x:c r="H3" s="63" t="n">
        <x:f>'Centered_X'!H3*'Centered_Y'!H3</x:f>
        <x:v>5.573750000000004</x:v>
      </x:c>
      <x:c r="I3" s="63" t="n">
        <x:f>'Centered_X'!I3*'Centered_Y'!I3</x:f>
        <x:v>2.6162500000000013</x:v>
      </x:c>
      <x:c r="J3" s="63" t="n">
        <x:f>'Centered_X'!J3*'Centered_Y'!J3</x:f>
        <x:v>0.00625</x:v>
      </x:c>
      <x:c r="K3" s="63" t="n">
        <x:f>'Centered_X'!K3*'Centered_Y'!K3</x:f>
        <x:v>2.673749999999999</x:v>
      </x:c>
      <x:c r="L3" s="63" t="n">
        <x:f>'Centered_X'!L3*'Centered_Y'!L3</x:f>
        <x:v>6.933749999999998</x:v>
      </x:c>
      <x:c r="M3" s="63" t="n">
        <x:f>'Centered_X'!M3*'Centered_Y'!M3</x:f>
        <x:v>7.091249999999997</x:v>
      </x:c>
      <x:c r="N3" s="63" t="n">
        <x:f>'Centered_X'!N3*'Centered_Y'!N3</x:f>
        <x:v>18.576249999999998</x:v>
      </x:c>
      <x:c r="O3" s="63" t="n">
        <x:f>'Centered_X'!O3*'Centered_Y'!O3</x:f>
        <x:v>27.868749999999995</x:v>
      </x:c>
      <x:c r="P3" s="63" t="n">
        <x:f>'Centered_X'!P3*'Centered_Y'!P3</x:f>
        <x:v>28.453749999999996</x:v>
      </x:c>
      <x:c r="Q3" s="63" t="n">
        <x:f>'Centered_X'!Q3*'Centered_Y'!Q3</x:f>
        <x:v>40.256249999999994</x:v>
      </x:c>
      <x:c r="R3" s="63" t="n">
        <x:f>'Centered_X'!R3*'Centered_Y'!R3</x:f>
        <x:v>45.52625</x:v>
      </x:c>
      <x:c r="S3" s="63" t="n">
        <x:f>'Centered_X'!S3*'Centered_Y'!S3</x:f>
        <x:v>53.49875</x:v>
      </x:c>
      <x:c r="T3" s="63" t="n">
        <x:f>'Centered_X'!T3*'Centered_Y'!T3</x:f>
        <x:v>56.49374999999999</x:v>
      </x:c>
      <x:c r="U3" s="63" t="n">
        <x:f>'Centered_X'!U3*'Centered_Y'!U3</x:f>
        <x:v>58.68625</x:v>
      </x:c>
    </x:row>
    <x:row r="4" ht="15" hidden="0" customHeight="1">
      <x:c r="A4" s="62" t="n">
        <x:v>2</x:v>
      </x:c>
      <x:c r="B4" s="63" t="n">
        <x:f>'Centered_X'!B4*'Centered_Y'!B4</x:f>
        <x:v>139.76875000000004</x:v>
      </x:c>
      <x:c r="C4" s="63" t="n">
        <x:f>'Centered_X'!C4*'Centered_Y'!C4</x:f>
        <x:v>142.16125</x:v>
      </x:c>
      <x:c r="D4" s="63" t="n">
        <x:f>'Centered_X'!D4*'Centered_Y'!D4</x:f>
        <x:v>87.28125</x:v>
      </x:c>
      <x:c r="E4" s="63" t="n">
        <x:f>'Centered_X'!E4*'Centered_Y'!E4</x:f>
        <x:v>82.30874999999999</x:v>
      </x:c>
      <x:c r="F4" s="63" t="n">
        <x:f>'Centered_X'!F4*'Centered_Y'!F4</x:f>
        <x:v>36.92375</x:v>
      </x:c>
      <x:c r="G4" s="63" t="n">
        <x:f>'Centered_X'!G4*'Centered_Y'!G4</x:f>
        <x:v>14.911250000000006</x:v>
      </x:c>
      <x:c r="H4" s="63" t="n">
        <x:f>'Centered_X'!H4*'Centered_Y'!H4</x:f>
        <x:v>6.056249999999998</x:v>
      </x:c>
      <x:c r="I4" s="63" t="n">
        <x:f>'Centered_X'!I4*'Centered_Y'!I4</x:f>
        <x:v>2.968749999999998</x:v>
      </x:c>
      <x:c r="J4" s="63" t="n">
        <x:f>'Centered_X'!J4*'Centered_Y'!J4</x:f>
        <x:v>-0.0012499999999999022</x:v>
      </x:c>
      <x:c r="K4" s="63" t="n">
        <x:f>'Centered_X'!K4*'Centered_Y'!K4</x:f>
        <x:v>2.33625</x:v>
      </x:c>
      <x:c r="L4" s="63" t="n">
        <x:f>'Centered_X'!L4*'Centered_Y'!L4</x:f>
        <x:v>6.40625</x:v>
      </x:c>
      <x:c r="M4" s="63" t="n">
        <x:f>'Centered_X'!M4*'Centered_Y'!M4</x:f>
        <x:v>6.563749999999999</x:v>
      </x:c>
      <x:c r="N4" s="63" t="n">
        <x:f>'Centered_X'!N4*'Centered_Y'!N4</x:f>
        <x:v>17.71875</x:v>
      </x:c>
      <x:c r="O4" s="63" t="n">
        <x:f>'Centered_X'!O4*'Centered_Y'!O4</x:f>
        <x:v>26.81125</x:v>
      </x:c>
      <x:c r="P4" s="63" t="n">
        <x:f>'Centered_X'!P4*'Centered_Y'!P4</x:f>
        <x:v>27.39625</x:v>
      </x:c>
      <x:c r="Q4" s="63" t="n">
        <x:f>'Centered_X'!Q4*'Centered_Y'!Q4</x:f>
        <x:v>38.988749999999996</x:v>
      </x:c>
      <x:c r="R4" s="63" t="n">
        <x:f>'Centered_X'!R4*'Centered_Y'!R4</x:f>
        <x:v>44.17875</x:v>
      </x:c>
      <x:c r="S4" s="63" t="n">
        <x:f>'Centered_X'!S4*'Centered_Y'!S4</x:f>
        <x:v>52.03125</x:v>
      </x:c>
      <x:c r="T4" s="63" t="n">
        <x:f>'Centered_X'!T4*'Centered_Y'!T4</x:f>
        <x:v>54.98625</x:v>
      </x:c>
      <x:c r="U4" s="63" t="n">
        <x:f>'Centered_X'!U4*'Centered_Y'!U4</x:f>
        <x:v>57.14875000000001</x:v>
      </x:c>
    </x:row>
    <x:row r="5" ht="15" hidden="0" customHeight="1">
      <x:c r="A5" s="62" t="n">
        <x:v>3</x:v>
      </x:c>
      <x:c r="B5" s="63" t="n">
        <x:f>'Centered_X'!B5*'Centered_Y'!B5</x:f>
        <x:v>85.41875000000003</x:v>
      </x:c>
      <x:c r="C5" s="63" t="n">
        <x:f>'Centered_X'!C5*'Centered_Y'!C5</x:f>
        <x:v>87.28125</x:v>
      </x:c>
      <x:c r="D5" s="63" t="n">
        <x:f>'Centered_X'!D5*'Centered_Y'!D5</x:f>
        <x:v>93.75125</x:v>
      </x:c>
      <x:c r="E5" s="63" t="n">
        <x:f>'Centered_X'!E5*'Centered_Y'!E5</x:f>
        <x:v>73.76874999999998</x:v>
      </x:c>
      <x:c r="F5" s="63" t="n">
        <x:f>'Centered_X'!F5*'Centered_Y'!F5</x:f>
        <x:v>41.10375000000001</x:v>
      </x:c>
      <x:c r="G5" s="63" t="n">
        <x:f>'Centered_X'!G5*'Centered_Y'!G5</x:f>
        <x:v>17.74125000000001</x:v>
      </x:c>
      <x:c r="H5" s="63" t="n">
        <x:f>'Centered_X'!H5*'Centered_Y'!H5</x:f>
        <x:v>7.906249999999995</x:v>
      </x:c>
      <x:c r="I5" s="63" t="n">
        <x:f>'Centered_X'!I5*'Centered_Y'!I5</x:f>
        <x:v>4.1687499999999975</x:v>
      </x:c>
      <x:c r="J5" s="63" t="n">
        <x:f>'Centered_X'!J5*'Centered_Y'!J5</x:f>
        <x:v>0.11874999999999994</x:v>
      </x:c>
      <x:c r="K5" s="63" t="n">
        <x:f>'Centered_X'!K5*'Centered_Y'!K5</x:f>
        <x:v>1.4662499999999998</x:v>
      </x:c>
      <x:c r="L5" s="63" t="n">
        <x:f>'Centered_X'!L5*'Centered_Y'!L5</x:f>
        <x:v>4.85625</x:v>
      </x:c>
      <x:c r="M5" s="63" t="n">
        <x:f>'Centered_X'!M5*'Centered_Y'!M5</x:f>
        <x:v>4.743749999999998</x:v>
      </x:c>
      <x:c r="N5" s="63" t="n">
        <x:f>'Centered_X'!N5*'Centered_Y'!N5</x:f>
        <x:v>14.99875</x:v>
      </x:c>
      <x:c r="O5" s="63" t="n">
        <x:f>'Centered_X'!O5*'Centered_Y'!O5</x:f>
        <x:v>23.48125</x:v>
      </x:c>
      <x:c r="P5" s="63" t="n">
        <x:f>'Centered_X'!P5*'Centered_Y'!P5</x:f>
        <x:v>23.886249999999997</x:v>
      </x:c>
      <x:c r="Q5" s="63" t="n">
        <x:f>'Centered_X'!Q5*'Centered_Y'!Q5</x:f>
        <x:v>34.90875</x:v>
      </x:c>
      <x:c r="R5" s="63" t="n">
        <x:f>'Centered_X'!R5*'Centered_Y'!R5</x:f>
        <x:v>39.81875</x:v>
      </x:c>
      <x:c r="S5" s="63" t="n">
        <x:f>'Centered_X'!S5*'Centered_Y'!S5</x:f>
        <x:v>47.34125</x:v>
      </x:c>
      <x:c r="T5" s="63" t="n">
        <x:f>'Centered_X'!T5*'Centered_Y'!T5</x:f>
        <x:v>50.15624999999999</x:v>
      </x:c>
      <x:c r="U5" s="63" t="n">
        <x:f>'Centered_X'!U5*'Centered_Y'!U5</x:f>
        <x:v>52.22875</x:v>
      </x:c>
    </x:row>
    <x:row r="6" ht="15" hidden="0" customHeight="1">
      <x:c r="A6" s="62" t="n">
        <x:v>4</x:v>
      </x:c>
      <x:c r="B6" s="63" t="n">
        <x:f>'Centered_X'!B6*'Centered_Y'!B6</x:f>
        <x:v>80.44624999999999</x:v>
      </x:c>
      <x:c r="C6" s="63" t="n">
        <x:f>'Centered_X'!C6*'Centered_Y'!C6</x:f>
        <x:v>82.30874999999999</x:v>
      </x:c>
      <x:c r="D6" s="63" t="n">
        <x:f>'Centered_X'!D6*'Centered_Y'!D6</x:f>
        <x:v>73.76874999999998</x:v>
      </x:c>
      <x:c r="E6" s="63" t="n">
        <x:f>'Centered_X'!E6*'Centered_Y'!E6</x:f>
        <x:v>89.65624999999999</x:v>
      </x:c>
      <x:c r="F6" s="63" t="n">
        <x:f>'Centered_X'!F6*'Centered_Y'!F6</x:f>
        <x:v>41.50124999999999</x:v>
      </x:c>
      <x:c r="G6" s="63" t="n">
        <x:f>'Centered_X'!G6*'Centered_Y'!G6</x:f>
        <x:v>17.688750000000002</x:v>
      </x:c>
      <x:c r="H6" s="63" t="n">
        <x:f>'Centered_X'!H6*'Centered_Y'!H6</x:f>
        <x:v>7.853749999999995</x:v>
      </x:c>
      <x:c r="I6" s="63" t="n">
        <x:f>'Centered_X'!I6*'Centered_Y'!I6</x:f>
        <x:v>4.506249999999994</x:v>
      </x:c>
      <x:c r="J6" s="63" t="n">
        <x:f>'Centered_X'!J6*'Centered_Y'!J6</x:f>
        <x:v>0.09625000000000021</x:v>
      </x:c>
      <x:c r="K6" s="63" t="n">
        <x:f>'Centered_X'!K6*'Centered_Y'!K6</x:f>
        <x:v>1.1137500000000011</x:v>
      </x:c>
      <x:c r="L6" s="63" t="n">
        <x:f>'Centered_X'!L6*'Centered_Y'!L6</x:f>
        <x:v>4.533750000000002</x:v>
      </x:c>
      <x:c r="M6" s="63" t="n">
        <x:f>'Centered_X'!M6*'Centered_Y'!M6</x:f>
        <x:v>4.961250000000001</x:v>
      </x:c>
      <x:c r="N6" s="63" t="n">
        <x:f>'Centered_X'!N6*'Centered_Y'!N6</x:f>
        <x:v>14.706250000000002</x:v>
      </x:c>
      <x:c r="O6" s="63" t="n">
        <x:f>'Centered_X'!O6*'Centered_Y'!O6</x:f>
        <x:v>23.008750000000003</x:v>
      </x:c>
      <x:c r="P6" s="63" t="n">
        <x:f>'Centered_X'!P6*'Centered_Y'!P6</x:f>
        <x:v>23.773750000000003</x:v>
      </x:c>
      <x:c r="Q6" s="63" t="n">
        <x:f>'Centered_X'!Q6*'Centered_Y'!Q6</x:f>
        <x:v>34.46625</x:v>
      </x:c>
      <x:c r="R6" s="63" t="n">
        <x:f>'Centered_X'!R6*'Centered_Y'!R6</x:f>
        <x:v>39.376250000000006</x:v>
      </x:c>
      <x:c r="S6" s="63" t="n">
        <x:f>'Centered_X'!S6*'Centered_Y'!S6</x:f>
        <x:v>46.71875000000001</x:v>
      </x:c>
      <x:c r="T6" s="63" t="n">
        <x:f>'Centered_X'!T6*'Centered_Y'!T6</x:f>
        <x:v>49.533750000000005</x:v>
      </x:c>
      <x:c r="U6" s="63" t="n">
        <x:f>'Centered_X'!U6*'Centered_Y'!U6</x:f>
        <x:v>51.57625000000001</x:v>
      </x:c>
    </x:row>
    <x:row r="7" ht="15" hidden="0" customHeight="1">
      <x:c r="A7" s="62" t="n">
        <x:v>5</x:v>
      </x:c>
      <x:c r="B7" s="63" t="n">
        <x:f>'Centered_X'!B7*'Centered_Y'!B7</x:f>
        <x:v>35.71125</x:v>
      </x:c>
      <x:c r="C7" s="63" t="n">
        <x:f>'Centered_X'!C7*'Centered_Y'!C7</x:f>
        <x:v>36.92375</x:v>
      </x:c>
      <x:c r="D7" s="63" t="n">
        <x:f>'Centered_X'!D7*'Centered_Y'!D7</x:f>
        <x:v>41.10375000000001</x:v>
      </x:c>
      <x:c r="E7" s="63" t="n">
        <x:f>'Centered_X'!E7*'Centered_Y'!E7</x:f>
        <x:v>41.50124999999999</x:v>
      </x:c>
      <x:c r="F7" s="63" t="n">
        <x:f>'Centered_X'!F7*'Centered_Y'!F7</x:f>
        <x:v>51.27624999999999</x:v>
      </x:c>
      <x:c r="G7" s="63" t="n">
        <x:f>'Centered_X'!G7*'Centered_Y'!G7</x:f>
        <x:v>24.613749999999996</x:v>
      </x:c>
      <x:c r="H7" s="63" t="n">
        <x:f>'Centered_X'!H7*'Centered_Y'!H7</x:f>
        <x:v>12.678749999999999</x:v>
      </x:c>
      <x:c r="I7" s="63" t="n">
        <x:f>'Centered_X'!I7*'Centered_Y'!I7</x:f>
        <x:v>7.901250000000003</x:v>
      </x:c>
      <x:c r="J7" s="63" t="n">
        <x:f>'Centered_X'!J7*'Centered_Y'!J7</x:f>
        <x:v>1.2112499999999995</x:v>
      </x:c>
      <x:c r="K7" s="63" t="n">
        <x:f>'Centered_X'!K7*'Centered_Y'!K7</x:f>
        <x:v>0.1387500000000003</x:v>
      </x:c>
      <x:c r="L7" s="63" t="n">
        <x:f>'Centered_X'!L7*'Centered_Y'!L7</x:f>
        <x:v>2.098750000000001</x:v>
      </x:c>
      <x:c r="M7" s="63" t="n">
        <x:f>'Centered_X'!M7*'Centered_Y'!M7</x:f>
        <x:v>1.8962500000000002</x:v>
      </x:c>
      <x:c r="N7" s="63" t="n">
        <x:f>'Centered_X'!N7*'Centered_Y'!N7</x:f>
        <x:v>9.761250000000002</x:v>
      </x:c>
      <x:c r="O7" s="63" t="n">
        <x:f>'Centered_X'!O7*'Centered_Y'!O7</x:f>
        <x:v>16.773750000000003</x:v>
      </x:c>
      <x:c r="P7" s="63" t="n">
        <x:f>'Centered_X'!P7*'Centered_Y'!P7</x:f>
        <x:v>17.118750000000002</x:v>
      </x:c>
      <x:c r="Q7" s="63" t="n">
        <x:f>'Centered_X'!Q7*'Centered_Y'!Q7</x:f>
        <x:v>26.62125</x:v>
      </x:c>
      <x:c r="R7" s="63" t="n">
        <x:f>'Centered_X'!R7*'Centered_Y'!R7</x:f>
        <x:v>30.931250000000006</x:v>
      </x:c>
      <x:c r="S7" s="63" t="n">
        <x:f>'Centered_X'!S7*'Centered_Y'!S7</x:f>
        <x:v>37.58375000000001</x:v>
      </x:c>
      <x:c r="T7" s="63" t="n">
        <x:f>'Centered_X'!T7*'Centered_Y'!T7</x:f>
        <x:v>40.09875</x:v>
      </x:c>
      <x:c r="U7" s="63" t="n">
        <x:f>'Centered_X'!U7*'Centered_Y'!U7</x:f>
        <x:v>41.95125000000001</x:v>
      </x:c>
    </x:row>
    <x:row r="8" ht="15" hidden="0" customHeight="1">
      <x:c r="A8" s="62" t="n">
        <x:v>6</x:v>
      </x:c>
      <x:c r="B8" s="63" t="n">
        <x:f>'Centered_X'!B8*'Centered_Y'!B8</x:f>
        <x:v>14.148750000000001</x:v>
      </x:c>
      <x:c r="C8" s="63" t="n">
        <x:f>'Centered_X'!C8*'Centered_Y'!C8</x:f>
        <x:v>14.911250000000006</x:v>
      </x:c>
      <x:c r="D8" s="63" t="n">
        <x:f>'Centered_X'!D8*'Centered_Y'!D8</x:f>
        <x:v>17.74125000000001</x:v>
      </x:c>
      <x:c r="E8" s="63" t="n">
        <x:f>'Centered_X'!E8*'Centered_Y'!E8</x:f>
        <x:v>17.688750000000002</x:v>
      </x:c>
      <x:c r="F8" s="63" t="n">
        <x:f>'Centered_X'!F8*'Centered_Y'!F8</x:f>
        <x:v>24.613749999999996</x:v>
      </x:c>
      <x:c r="G8" s="63" t="n">
        <x:f>'Centered_X'!G8*'Centered_Y'!G8</x:f>
        <x:v>32.501250000000006</x:v>
      </x:c>
      <x:c r="H8" s="63" t="n">
        <x:f>'Centered_X'!H8*'Centered_Y'!H8</x:f>
        <x:v>18.46625</x:v>
      </x:c>
      <x:c r="I8" s="63" t="n">
        <x:f>'Centered_X'!I8*'Centered_Y'!I8</x:f>
        <x:v>12.388750000000003</x:v>
      </x:c>
      <x:c r="J8" s="63" t="n">
        <x:f>'Centered_X'!J8*'Centered_Y'!J8</x:f>
        <x:v>3.2987500000000014</x:v>
      </x:c>
      <x:c r="K8" s="63" t="n">
        <x:f>'Centered_X'!K8*'Centered_Y'!K8</x:f>
        <x:v>0.026250000000000346</x:v>
      </x:c>
      <x:c r="L8" s="63" t="n">
        <x:f>'Centered_X'!L8*'Centered_Y'!L8</x:f>
        <x:v>0.5362499999999998</x:v>
      </x:c>
      <x:c r="M8" s="63" t="n">
        <x:f>'Centered_X'!M8*'Centered_Y'!M8</x:f>
        <x:v>-0.1162500000000017</x:v>
      </x:c>
      <x:c r="N8" s="63" t="n">
        <x:f>'Centered_X'!N8*'Centered_Y'!N8</x:f>
        <x:v>5.698749999999999</x:v>
      </x:c>
      <x:c r="O8" s="63" t="n">
        <x:f>'Centered_X'!O8*'Centered_Y'!O8</x:f>
        <x:v>11.361249999999998</x:v>
      </x:c>
      <x:c r="P8" s="63" t="n">
        <x:f>'Centered_X'!P8*'Centered_Y'!P8</x:f>
        <x:v>11.406249999999998</x:v>
      </x:c>
      <x:c r="Q8" s="63" t="n">
        <x:f>'Centered_X'!Q8*'Centered_Y'!Q8</x:f>
        <x:v>19.608749999999997</x:v>
      </x:c>
      <x:c r="R8" s="63" t="n">
        <x:f>'Centered_X'!R8*'Centered_Y'!R8</x:f>
        <x:v>23.318749999999998</x:v>
      </x:c>
      <x:c r="S8" s="63" t="n">
        <x:f>'Centered_X'!S8*'Centered_Y'!S8</x:f>
        <x:v>29.221250000000005</x:v>
      </x:c>
      <x:c r="T8" s="63" t="n">
        <x:f>'Centered_X'!T8*'Centered_Y'!T8</x:f>
        <x:v>31.43625</x:v>
      </x:c>
      <x:c r="U8" s="63" t="n">
        <x:f>'Centered_X'!U8*'Centered_Y'!U8</x:f>
        <x:v>33.088750000000005</x:v>
      </x:c>
    </x:row>
    <x:row r="9" ht="15" hidden="0" customHeight="1">
      <x:c r="A9" s="62" t="n">
        <x:v>7</x:v>
      </x:c>
      <x:c r="B9" s="63" t="n">
        <x:f>'Centered_X'!B9*'Centered_Y'!B9</x:f>
        <x:v>5.573750000000004</x:v>
      </x:c>
      <x:c r="C9" s="63" t="n">
        <x:f>'Centered_X'!C9*'Centered_Y'!C9</x:f>
        <x:v>6.056249999999998</x:v>
      </x:c>
      <x:c r="D9" s="63" t="n">
        <x:f>'Centered_X'!D9*'Centered_Y'!D9</x:f>
        <x:v>7.906249999999995</x:v>
      </x:c>
      <x:c r="E9" s="63" t="n">
        <x:f>'Centered_X'!E9*'Centered_Y'!E9</x:f>
        <x:v>7.853749999999995</x:v>
      </x:c>
      <x:c r="F9" s="63" t="n">
        <x:f>'Centered_X'!F9*'Centered_Y'!F9</x:f>
        <x:v>12.678749999999999</x:v>
      </x:c>
      <x:c r="G9" s="63" t="n">
        <x:f>'Centered_X'!G9*'Centered_Y'!G9</x:f>
        <x:v>18.46625</x:v>
      </x:c>
      <x:c r="H9" s="63" t="n">
        <x:f>'Centered_X'!H9*'Centered_Y'!H9</x:f>
        <x:v>24.001249999999995</x:v>
      </x:c>
      <x:c r="I9" s="63" t="n">
        <x:f>'Centered_X'!I9*'Centered_Y'!I9</x:f>
        <x:v>17.14374999999999</x:v>
      </x:c>
      <x:c r="J9" s="63" t="n">
        <x:f>'Centered_X'!J9*'Centered_Y'!J9</x:f>
        <x:v>5.893749999999997</x:v>
      </x:c>
      <x:c r="K9" s="63" t="n">
        <x:f>'Centered_X'!K9*'Centered_Y'!K9</x:f>
        <x:v>0.6412500000000002</x:v>
      </x:c>
      <x:c r="L9" s="63" t="n">
        <x:f>'Centered_X'!L9*'Centered_Y'!L9</x:f>
        <x:v>0.011250000000000142</x:v>
      </x:c>
      <x:c r="M9" s="63" t="n">
        <x:f>'Centered_X'!M9*'Centered_Y'!M9</x:f>
        <x:v>-0.6412500000000014</x:v>
      </x:c>
      <x:c r="N9" s="63" t="n">
        <x:f>'Centered_X'!N9*'Centered_Y'!N9</x:f>
        <x:v>3.1937500000000005</x:v>
      </x:c>
      <x:c r="O9" s="63" t="n">
        <x:f>'Centered_X'!O9*'Centered_Y'!O9</x:f>
        <x:v>7.656250000000001</x:v>
      </x:c>
      <x:c r="P9" s="63" t="n">
        <x:f>'Centered_X'!P9*'Centered_Y'!P9</x:f>
        <x:v>7.70125</x:v>
      </x:c>
      <x:c r="Q9" s="63" t="n">
        <x:f>'Centered_X'!Q9*'Centered_Y'!Q9</x:f>
        <x:v>14.643749999999999</x:v>
      </x:c>
      <x:c r="R9" s="63" t="n">
        <x:f>'Centered_X'!R9*'Centered_Y'!R9</x:f>
        <x:v>17.87375</x:v>
      </x:c>
      <x:c r="S9" s="63" t="n">
        <x:f>'Centered_X'!S9*'Centered_Y'!S9</x:f>
        <x:v>23.056250000000006</x:v>
      </x:c>
      <x:c r="T9" s="63" t="n">
        <x:f>'Centered_X'!T9*'Centered_Y'!T9</x:f>
        <x:v>25.031249999999996</x:v>
      </x:c>
      <x:c r="U9" s="63" t="n">
        <x:f>'Centered_X'!U9*'Centered_Y'!U9</x:f>
        <x:v>26.50375</x:v>
      </x:c>
    </x:row>
    <x:row r="10" ht="15" hidden="0" customHeight="1">
      <x:c r="A10" s="62" t="n">
        <x:v>8</x:v>
      </x:c>
      <x:c r="B10" s="63" t="n">
        <x:f>'Centered_X'!B10*'Centered_Y'!B10</x:f>
        <x:v>2.6162500000000013</x:v>
      </x:c>
      <x:c r="C10" s="63" t="n">
        <x:f>'Centered_X'!C10*'Centered_Y'!C10</x:f>
        <x:v>2.968749999999998</x:v>
      </x:c>
      <x:c r="D10" s="63" t="n">
        <x:f>'Centered_X'!D10*'Centered_Y'!D10</x:f>
        <x:v>4.1687499999999975</x:v>
      </x:c>
      <x:c r="E10" s="63" t="n">
        <x:f>'Centered_X'!E10*'Centered_Y'!E10</x:f>
        <x:v>4.506249999999994</x:v>
      </x:c>
      <x:c r="F10" s="63" t="n">
        <x:f>'Centered_X'!F10*'Centered_Y'!F10</x:f>
        <x:v>7.901250000000003</x:v>
      </x:c>
      <x:c r="G10" s="63" t="n">
        <x:f>'Centered_X'!G10*'Centered_Y'!G10</x:f>
        <x:v>12.388750000000003</x:v>
      </x:c>
      <x:c r="H10" s="63" t="n">
        <x:f>'Centered_X'!H10*'Centered_Y'!H10</x:f>
        <x:v>17.14374999999999</x:v>
      </x:c>
      <x:c r="I10" s="63" t="n">
        <x:f>'Centered_X'!I10*'Centered_Y'!I10</x:f>
        <x:v>20.836249999999996</x:v>
      </x:c>
      <x:c r="J10" s="63" t="n">
        <x:f>'Centered_X'!J10*'Centered_Y'!J10</x:f>
        <x:v>7.906249999999995</x:v>
      </x:c>
      <x:c r="K10" s="63" t="n">
        <x:f>'Centered_X'!K10*'Centered_Y'!K10</x:f>
        <x:v>1.1137500000000014</x:v>
      </x:c>
      <x:c r="L10" s="63" t="n">
        <x:f>'Centered_X'!L10*'Centered_Y'!L10</x:f>
        <x:v>-0.14624999999999966</x:v>
      </x:c>
      <x:c r="M10" s="63" t="n">
        <x:f>'Centered_X'!M10*'Centered_Y'!M10</x:f>
        <x:v>-0.1687500000000008</x:v>
      </x:c>
      <x:c r="N10" s="63" t="n">
        <x:f>'Centered_X'!N10*'Centered_Y'!N10</x:f>
        <x:v>1.9162500000000005</x:v>
      </x:c>
      <x:c r="O10" s="63" t="n">
        <x:f>'Centered_X'!O10*'Centered_Y'!O10</x:f>
        <x:v>5.468750000000001</x:v>
      </x:c>
      <x:c r="P10" s="63" t="n">
        <x:f>'Centered_X'!P10*'Centered_Y'!P10</x:f>
        <x:v>5.93375</x:v>
      </x:c>
      <x:c r="Q10" s="63" t="n">
        <x:f>'Centered_X'!Q10*'Centered_Y'!Q10</x:f>
        <x:v>11.75625</x:v>
      </x:c>
      <x:c r="R10" s="63" t="n">
        <x:f>'Centered_X'!R10*'Centered_Y'!R10</x:f>
        <x:v>14.706250000000002</x:v>
      </x:c>
      <x:c r="S10" s="63" t="n">
        <x:f>'Centered_X'!S10*'Centered_Y'!S10</x:f>
        <x:v>19.258750000000003</x:v>
      </x:c>
      <x:c r="T10" s="63" t="n">
        <x:f>'Centered_X'!T10*'Centered_Y'!T10</x:f>
        <x:v>21.09375</x:v>
      </x:c>
      <x:c r="U10" s="63" t="n">
        <x:f>'Centered_X'!U10*'Centered_Y'!U10</x:f>
        <x:v>22.42625</x:v>
      </x:c>
    </x:row>
    <x:row r="11" ht="15" hidden="0" customHeight="1">
      <x:c r="A11" s="62" t="n">
        <x:v>9</x:v>
      </x:c>
      <x:c r="B11" s="63" t="n">
        <x:f>'Centered_X'!B11*'Centered_Y'!B11</x:f>
        <x:v>0.00625</x:v>
      </x:c>
      <x:c r="C11" s="63" t="n">
        <x:f>'Centered_X'!C11*'Centered_Y'!C11</x:f>
        <x:v>-0.0012499999999999022</x:v>
      </x:c>
      <x:c r="D11" s="63" t="n">
        <x:f>'Centered_X'!D11*'Centered_Y'!D11</x:f>
        <x:v>0.11874999999999994</x:v>
      </x:c>
      <x:c r="E11" s="63" t="n">
        <x:f>'Centered_X'!E11*'Centered_Y'!E11</x:f>
        <x:v>0.09625000000000021</x:v>
      </x:c>
      <x:c r="F11" s="63" t="n">
        <x:f>'Centered_X'!F11*'Centered_Y'!F11</x:f>
        <x:v>1.2112499999999995</x:v>
      </x:c>
      <x:c r="G11" s="63" t="n">
        <x:f>'Centered_X'!G11*'Centered_Y'!G11</x:f>
        <x:v>3.2987500000000014</x:v>
      </x:c>
      <x:c r="H11" s="63" t="n">
        <x:f>'Centered_X'!H11*'Centered_Y'!H11</x:f>
        <x:v>5.893749999999997</x:v>
      </x:c>
      <x:c r="I11" s="63" t="n">
        <x:f>'Centered_X'!I11*'Centered_Y'!I11</x:f>
        <x:v>7.906249999999995</x:v>
      </x:c>
      <x:c r="J11" s="63" t="n">
        <x:f>'Centered_X'!J11*'Centered_Y'!J11</x:f>
        <x:v>15.88625</x:v>
      </x:c>
      <x:c r="K11" s="63" t="n">
        <x:f>'Centered_X'!K11*'Centered_Y'!K11</x:f>
        <x:v>5.573750000000004</x:v>
      </x:c>
      <x:c r="L11" s="63" t="n">
        <x:f>'Centered_X'!L11*'Centered_Y'!L11</x:f>
        <x:v>1.993749999999999</x:v>
      </x:c>
      <x:c r="M11" s="63" t="n">
        <x:f>'Centered_X'!M11*'Centered_Y'!M11</x:f>
        <x:v>1.2512499999999986</x:v>
      </x:c>
      <x:c r="N11" s="63" t="n">
        <x:f>'Centered_X'!N11*'Centered_Y'!N11</x:f>
        <x:v>0.05624999999999967</x:v>
      </x:c>
      <x:c r="O11" s="63" t="n">
        <x:f>'Centered_X'!O11*'Centered_Y'!O11</x:f>
        <x:v>1.4487500000000002</x:v>
      </x:c>
      <x:c r="P11" s="63" t="n">
        <x:f>'Centered_X'!P11*'Centered_Y'!P11</x:f>
        <x:v>1.433749999999999</x:v>
      </x:c>
      <x:c r="Q11" s="63" t="n">
        <x:f>'Centered_X'!Q11*'Centered_Y'!Q11</x:f>
        <x:v>5.176249999999999</x:v>
      </x:c>
      <x:c r="R11" s="63" t="n">
        <x:f>'Centered_X'!R11*'Centered_Y'!R11</x:f>
        <x:v>7.166250000000001</x:v>
      </x:c>
      <x:c r="S11" s="63" t="n">
        <x:f>'Centered_X'!S11*'Centered_Y'!S11</x:f>
        <x:v>10.51875</x:v>
      </x:c>
      <x:c r="T11" s="63" t="n">
        <x:f>'Centered_X'!T11*'Centered_Y'!T11</x:f>
        <x:v>11.87375</x:v>
      </x:c>
      <x:c r="U11" s="63" t="n">
        <x:f>'Centered_X'!U11*'Centered_Y'!U11</x:f>
        <x:v>12.886250000000002</x:v>
      </x:c>
    </x:row>
    <x:row r="12" ht="15" hidden="0" customHeight="1">
      <x:c r="A12" s="62" t="n">
        <x:v>10</x:v>
      </x:c>
      <x:c r="B12" s="63" t="n">
        <x:f>'Centered_X'!B12*'Centered_Y'!B12</x:f>
        <x:v>2.673749999999999</x:v>
      </x:c>
      <x:c r="C12" s="63" t="n">
        <x:f>'Centered_X'!C12*'Centered_Y'!C12</x:f>
        <x:v>2.33625</x:v>
      </x:c>
      <x:c r="D12" s="63" t="n">
        <x:f>'Centered_X'!D12*'Centered_Y'!D12</x:f>
        <x:v>1.4662499999999998</x:v>
      </x:c>
      <x:c r="E12" s="63" t="n">
        <x:f>'Centered_X'!E12*'Centered_Y'!E12</x:f>
        <x:v>1.1137500000000011</x:v>
      </x:c>
      <x:c r="F12" s="63" t="n">
        <x:f>'Centered_X'!F12*'Centered_Y'!F12</x:f>
        <x:v>0.1387500000000003</x:v>
      </x:c>
      <x:c r="G12" s="63" t="n">
        <x:f>'Centered_X'!G12*'Centered_Y'!G12</x:f>
        <x:v>0.026250000000000346</x:v>
      </x:c>
      <x:c r="H12" s="63" t="n">
        <x:f>'Centered_X'!H12*'Centered_Y'!H12</x:f>
        <x:v>0.6412500000000002</x:v>
      </x:c>
      <x:c r="I12" s="63" t="n">
        <x:f>'Centered_X'!I12*'Centered_Y'!I12</x:f>
        <x:v>1.1137500000000014</x:v>
      </x:c>
      <x:c r="J12" s="63" t="n">
        <x:f>'Centered_X'!J12*'Centered_Y'!J12</x:f>
        <x:v>5.573750000000004</x:v>
      </x:c>
      <x:c r="K12" s="63" t="n">
        <x:f>'Centered_X'!K12*'Centered_Y'!K12</x:f>
        <x:v>13.651250000000003</x:v>
      </x:c>
      <x:c r="L12" s="63" t="n">
        <x:f>'Centered_X'!L12*'Centered_Y'!L12</x:f>
        <x:v>7.461250000000001</x:v>
      </x:c>
      <x:c r="M12" s="63" t="n">
        <x:f>'Centered_X'!M12*'Centered_Y'!M12</x:f>
        <x:v>5.908749999999999</x:v>
      </x:c>
      <x:c r="N12" s="63" t="n">
        <x:f>'Centered_X'!N12*'Centered_Y'!N12</x:f>
        <x:v>1.02375</x:v>
      </x:c>
      <x:c r="O12" s="63" t="n">
        <x:f>'Centered_X'!O12*'Centered_Y'!O12</x:f>
        <x:v>-0.013750000000000302</x:v>
      </x:c>
      <x:c r="P12" s="63" t="n">
        <x:f>'Centered_X'!P12*'Centered_Y'!P12</x:f>
        <x:v>-0.5687500000000003</x:v>
      </x:c>
      <x:c r="Q12" s="63" t="n">
        <x:f>'Centered_X'!Q12*'Centered_Y'!Q12</x:f>
        <x:v>0.8337499999999978</x:v>
      </x:c>
      <x:c r="R12" s="63" t="n">
        <x:f>'Centered_X'!R12*'Centered_Y'!R12</x:f>
        <x:v>1.7437499999999995</x:v>
      </x:c>
      <x:c r="S12" s="63" t="n">
        <x:f>'Centered_X'!S12*'Centered_Y'!S12</x:f>
        <x:v>3.7462500000000003</x:v>
      </x:c>
      <x:c r="T12" s="63" t="n">
        <x:f>'Centered_X'!T12*'Centered_Y'!T12</x:f>
        <x:v>4.561249999999999</x:v>
      </x:c>
      <x:c r="U12" s="63" t="n">
        <x:f>'Centered_X'!U12*'Centered_Y'!U12</x:f>
        <x:v>5.21375</x:v>
      </x:c>
    </x:row>
    <x:row r="13" ht="15" hidden="0" customHeight="1">
      <x:c r="A13" s="62" t="n">
        <x:v>11</x:v>
      </x:c>
      <x:c r="B13" s="63" t="n">
        <x:f>'Centered_X'!B13*'Centered_Y'!B13</x:f>
        <x:v>6.933749999999998</x:v>
      </x:c>
      <x:c r="C13" s="63" t="n">
        <x:f>'Centered_X'!C13*'Centered_Y'!C13</x:f>
        <x:v>6.40625</x:v>
      </x:c>
      <x:c r="D13" s="63" t="n">
        <x:f>'Centered_X'!D13*'Centered_Y'!D13</x:f>
        <x:v>4.85625</x:v>
      </x:c>
      <x:c r="E13" s="63" t="n">
        <x:f>'Centered_X'!E13*'Centered_Y'!E13</x:f>
        <x:v>4.533750000000002</x:v>
      </x:c>
      <x:c r="F13" s="63" t="n">
        <x:f>'Centered_X'!F13*'Centered_Y'!F13</x:f>
        <x:v>2.098750000000001</x:v>
      </x:c>
      <x:c r="G13" s="63" t="n">
        <x:f>'Centered_X'!G13*'Centered_Y'!G13</x:f>
        <x:v>0.5362499999999998</x:v>
      </x:c>
      <x:c r="H13" s="63" t="n">
        <x:f>'Centered_X'!H13*'Centered_Y'!H13</x:f>
        <x:v>0.011250000000000142</x:v>
      </x:c>
      <x:c r="I13" s="63" t="n">
        <x:f>'Centered_X'!I13*'Centered_Y'!I13</x:f>
        <x:v>-0.14624999999999966</x:v>
      </x:c>
      <x:c r="J13" s="63" t="n">
        <x:f>'Centered_X'!J13*'Centered_Y'!J13</x:f>
        <x:v>1.993749999999999</x:v>
      </x:c>
      <x:c r="K13" s="63" t="n">
        <x:f>'Centered_X'!K13*'Centered_Y'!K13</x:f>
        <x:v>7.461250000000001</x:v>
      </x:c>
      <x:c r="L13" s="63" t="n">
        <x:f>'Centered_X'!L13*'Centered_Y'!L13</x:f>
        <x:v>14.32125</x:v>
      </x:c>
      <x:c r="M13" s="63" t="n">
        <x:f>'Centered_X'!M13*'Centered_Y'!M13</x:f>
        <x:v>7.77875</x:v>
      </x:c>
      <x:c r="N13" s="63" t="n">
        <x:f>'Centered_X'!N13*'Centered_Y'!N13</x:f>
        <x:v>4.413750000000002</x:v>
      </x:c>
      <x:c r="O13" s="63" t="n">
        <x:f>'Centered_X'!O13*'Centered_Y'!O13</x:f>
        <x:v>1.306249999999999</x:v>
      </x:c>
      <x:c r="P13" s="63" t="n">
        <x:f>'Centered_X'!P13*'Centered_Y'!P13</x:f>
        <x:v>0.6912499999999998</x:v>
      </x:c>
      <x:c r="Q13" s="63" t="n">
        <x:f>'Centered_X'!Q13*'Centered_Y'!Q13</x:f>
        <x:v>-0.05625000000000013</x:v>
      </x:c>
      <x:c r="R13" s="63" t="n">
        <x:f>'Centered_X'!R13*'Centered_Y'!R13</x:f>
        <x:v>0.013749999999999237</x:v>
      </x:c>
      <x:c r="S13" s="63" t="n">
        <x:f>'Centered_X'!S13*'Centered_Y'!S13</x:f>
        <x:v>0.7862500000000003</x:v>
      </x:c>
      <x:c r="T13" s="63" t="n">
        <x:f>'Centered_X'!T13*'Centered_Y'!T13</x:f>
        <x:v>1.18125</x:v>
      </x:c>
      <x:c r="U13" s="63" t="n">
        <x:f>'Centered_X'!U13*'Centered_Y'!U13</x:f>
        <x:v>1.5237500000000006</x:v>
      </x:c>
    </x:row>
    <x:row r="14" ht="15" hidden="0" customHeight="1">
      <x:c r="A14" s="62" t="n">
        <x:v>12</x:v>
      </x:c>
      <x:c r="B14" s="63" t="n">
        <x:f>'Centered_X'!B14*'Centered_Y'!B14</x:f>
        <x:v>7.091249999999997</x:v>
      </x:c>
      <x:c r="C14" s="63" t="n">
        <x:f>'Centered_X'!C14*'Centered_Y'!C14</x:f>
        <x:v>6.563749999999999</x:v>
      </x:c>
      <x:c r="D14" s="63" t="n">
        <x:f>'Centered_X'!D14*'Centered_Y'!D14</x:f>
        <x:v>4.743749999999998</x:v>
      </x:c>
      <x:c r="E14" s="63" t="n">
        <x:f>'Centered_X'!E14*'Centered_Y'!E14</x:f>
        <x:v>4.961250000000001</x:v>
      </x:c>
      <x:c r="F14" s="63" t="n">
        <x:f>'Centered_X'!F14*'Centered_Y'!F14</x:f>
        <x:v>1.8962500000000002</x:v>
      </x:c>
      <x:c r="G14" s="63" t="n">
        <x:f>'Centered_X'!G14*'Centered_Y'!G14</x:f>
        <x:v>-0.1162500000000017</x:v>
      </x:c>
      <x:c r="H14" s="63" t="n">
        <x:f>'Centered_X'!H14*'Centered_Y'!H14</x:f>
        <x:v>-0.6412500000000014</x:v>
      </x:c>
      <x:c r="I14" s="63" t="n">
        <x:f>'Centered_X'!I14*'Centered_Y'!I14</x:f>
        <x:v>-0.1687500000000008</x:v>
      </x:c>
      <x:c r="J14" s="63" t="n">
        <x:f>'Centered_X'!J14*'Centered_Y'!J14</x:f>
        <x:v>1.2512499999999986</x:v>
      </x:c>
      <x:c r="K14" s="63" t="n">
        <x:f>'Centered_X'!K14*'Centered_Y'!K14</x:f>
        <x:v>5.908749999999999</x:v>
      </x:c>
      <x:c r="L14" s="63" t="n">
        <x:f>'Centered_X'!L14*'Centered_Y'!L14</x:f>
        <x:v>7.77875</x:v>
      </x:c>
      <x:c r="M14" s="63" t="n">
        <x:f>'Centered_X'!M14*'Centered_Y'!M14</x:f>
        <x:v>14.466249999999999</x:v>
      </x:c>
      <x:c r="N14" s="63" t="n">
        <x:f>'Centered_X'!N14*'Centered_Y'!N14</x:f>
        <x:v>4.33125</x:v>
      </x:c>
      <x:c r="O14" s="63" t="n">
        <x:f>'Centered_X'!O14*'Centered_Y'!O14</x:f>
        <x:v>0.5637500000000041</x:v>
      </x:c>
      <x:c r="P14" s="63" t="n">
        <x:f>'Centered_X'!P14*'Centered_Y'!P14</x:f>
        <x:v>1.2687499999999994</x:v>
      </x:c>
      <x:c r="Q14" s="63" t="n">
        <x:f>'Centered_X'!Q14*'Centered_Y'!Q14</x:f>
        <x:v>-0.6887499999999974</x:v>
      </x:c>
      <x:c r="R14" s="63" t="n">
        <x:f>'Centered_X'!R14*'Centered_Y'!R14</x:f>
        <x:v>-0.6187499999999984</x:v>
      </x:c>
      <x:c r="S14" s="63" t="n">
        <x:f>'Centered_X'!S14*'Centered_Y'!S14</x:f>
        <x:v>-0.5062499999999981</x:v>
      </x:c>
      <x:c r="T14" s="63" t="n">
        <x:f>'Centered_X'!T14*'Centered_Y'!T14</x:f>
        <x:v>-0.11124999999999757</x:v>
      </x:c>
      <x:c r="U14" s="63" t="n">
        <x:f>'Centered_X'!U14*'Centered_Y'!U14</x:f>
        <x:v>0.12125000000000172</x:v>
      </x:c>
    </x:row>
    <x:row r="15" ht="15" hidden="0" customHeight="1">
      <x:c r="A15" s="62" t="n">
        <x:v>13</x:v>
      </x:c>
      <x:c r="B15" s="63" t="n">
        <x:f>'Centered_X'!B15*'Centered_Y'!B15</x:f>
        <x:v>18.576249999999998</x:v>
      </x:c>
      <x:c r="C15" s="63" t="n">
        <x:f>'Centered_X'!C15*'Centered_Y'!C15</x:f>
        <x:v>17.71875</x:v>
      </x:c>
      <x:c r="D15" s="63" t="n">
        <x:f>'Centered_X'!D15*'Centered_Y'!D15</x:f>
        <x:v>14.99875</x:v>
      </x:c>
      <x:c r="E15" s="63" t="n">
        <x:f>'Centered_X'!E15*'Centered_Y'!E15</x:f>
        <x:v>14.706250000000002</x:v>
      </x:c>
      <x:c r="F15" s="63" t="n">
        <x:f>'Centered_X'!F15*'Centered_Y'!F15</x:f>
        <x:v>9.761250000000002</x:v>
      </x:c>
      <x:c r="G15" s="63" t="n">
        <x:f>'Centered_X'!G15*'Centered_Y'!G15</x:f>
        <x:v>5.698749999999999</x:v>
      </x:c>
      <x:c r="H15" s="63" t="n">
        <x:f>'Centered_X'!H15*'Centered_Y'!H15</x:f>
        <x:v>3.1937500000000005</x:v>
      </x:c>
      <x:c r="I15" s="63" t="n">
        <x:f>'Centered_X'!I15*'Centered_Y'!I15</x:f>
        <x:v>1.9162500000000005</x:v>
      </x:c>
      <x:c r="J15" s="63" t="n">
        <x:f>'Centered_X'!J15*'Centered_Y'!J15</x:f>
        <x:v>0.05624999999999967</x:v>
      </x:c>
      <x:c r="K15" s="63" t="n">
        <x:f>'Centered_X'!K15*'Centered_Y'!K15</x:f>
        <x:v>1.02375</x:v>
      </x:c>
      <x:c r="L15" s="63" t="n">
        <x:f>'Centered_X'!L15*'Centered_Y'!L15</x:f>
        <x:v>4.413750000000002</x:v>
      </x:c>
      <x:c r="M15" s="63" t="n">
        <x:f>'Centered_X'!M15*'Centered_Y'!M15</x:f>
        <x:v>4.33125</x:v>
      </x:c>
      <x:c r="N15" s="63" t="n">
        <x:f>'Centered_X'!N15*'Centered_Y'!N15</x:f>
        <x:v>20.04625</x:v>
      </x:c>
      <x:c r="O15" s="63" t="n">
        <x:f>'Centered_X'!O15*'Centered_Y'!O15</x:f>
        <x:v>12.26875</x:v>
      </x:c>
      <x:c r="P15" s="63" t="n">
        <x:f>'Centered_X'!P15*'Centered_Y'!P15</x:f>
        <x:v>11.593750000000002</x:v>
      </x:c>
      <x:c r="Q15" s="63" t="n">
        <x:f>'Centered_X'!Q15*'Centered_Y'!Q15</x:f>
        <x:v>5.966250000000006</x:v>
      </x:c>
      <x:c r="R15" s="63" t="n">
        <x:f>'Centered_X'!R15*'Centered_Y'!R15</x:f>
        <x:v>4.156249999999996</x:v>
      </x:c>
      <x:c r="S15" s="63" t="n">
        <x:f>'Centered_X'!S15*'Centered_Y'!S15</x:f>
        <x:v>2.138750000000001</x:v>
      </x:c>
      <x:c r="T15" s="63" t="n">
        <x:f>'Centered_X'!T15*'Centered_Y'!T15</x:f>
        <x:v>1.5937500000000016</x:v>
      </x:c>
      <x:c r="U15" s="63" t="n">
        <x:f>'Centered_X'!U15*'Centered_Y'!U15</x:f>
        <x:v>1.2362499999999985</x:v>
      </x:c>
    </x:row>
    <x:row r="16" ht="15" hidden="0" customHeight="1">
      <x:c r="A16" s="62" t="n">
        <x:v>14</x:v>
      </x:c>
      <x:c r="B16" s="63" t="n">
        <x:f>'Centered_X'!B16*'Centered_Y'!B16</x:f>
        <x:v>27.868749999999995</x:v>
      </x:c>
      <x:c r="C16" s="63" t="n">
        <x:f>'Centered_X'!C16*'Centered_Y'!C16</x:f>
        <x:v>26.81125</x:v>
      </x:c>
      <x:c r="D16" s="63" t="n">
        <x:f>'Centered_X'!D16*'Centered_Y'!D16</x:f>
        <x:v>23.48125</x:v>
      </x:c>
      <x:c r="E16" s="63" t="n">
        <x:f>'Centered_X'!E16*'Centered_Y'!E16</x:f>
        <x:v>23.008750000000003</x:v>
      </x:c>
      <x:c r="F16" s="63" t="n">
        <x:f>'Centered_X'!F16*'Centered_Y'!F16</x:f>
        <x:v>16.773750000000003</x:v>
      </x:c>
      <x:c r="G16" s="63" t="n">
        <x:f>'Centered_X'!G16*'Centered_Y'!G16</x:f>
        <x:v>11.361249999999998</x:v>
      </x:c>
      <x:c r="H16" s="63" t="n">
        <x:f>'Centered_X'!H16*'Centered_Y'!H16</x:f>
        <x:v>7.656250000000001</x:v>
      </x:c>
      <x:c r="I16" s="63" t="n">
        <x:f>'Centered_X'!I16*'Centered_Y'!I16</x:f>
        <x:v>5.468750000000001</x:v>
      </x:c>
      <x:c r="J16" s="63" t="n">
        <x:f>'Centered_X'!J16*'Centered_Y'!J16</x:f>
        <x:v>1.4487500000000002</x:v>
      </x:c>
      <x:c r="K16" s="63" t="n">
        <x:f>'Centered_X'!K16*'Centered_Y'!K16</x:f>
        <x:v>-0.013750000000000302</x:v>
      </x:c>
      <x:c r="L16" s="63" t="n">
        <x:f>'Centered_X'!L16*'Centered_Y'!L16</x:f>
        <x:v>1.306249999999999</x:v>
      </x:c>
      <x:c r="M16" s="63" t="n">
        <x:f>'Centered_X'!M16*'Centered_Y'!M16</x:f>
        <x:v>0.5637500000000041</x:v>
      </x:c>
      <x:c r="N16" s="63" t="n">
        <x:f>'Centered_X'!N16*'Centered_Y'!N16</x:f>
        <x:v>12.26875</x:v>
      </x:c>
      <x:c r="O16" s="63" t="n">
        <x:f>'Centered_X'!O16*'Centered_Y'!O16</x:f>
        <x:v>29.46125</x:v>
      </x:c>
      <x:c r="P16" s="63" t="n">
        <x:f>'Centered_X'!P16*'Centered_Y'!P16</x:f>
        <x:v>20.04625</x:v>
      </x:c>
      <x:c r="Q16" s="63" t="n">
        <x:f>'Centered_X'!Q16*'Centered_Y'!Q16</x:f>
        <x:v>18.88875</x:v>
      </x:c>
      <x:c r="R16" s="63" t="n">
        <x:f>'Centered_X'!R16*'Centered_Y'!R16</x:f>
        <x:v>15.478749999999998</x:v>
      </x:c>
      <x:c r="S16" s="63" t="n">
        <x:f>'Centered_X'!S16*'Centered_Y'!S16</x:f>
        <x:v>11.481249999999994</x:v>
      </x:c>
      <x:c r="T16" s="63" t="n">
        <x:f>'Centered_X'!T16*'Centered_Y'!T16</x:f>
        <x:v>10.136249999999999</x:v>
      </x:c>
      <x:c r="U16" s="63" t="n">
        <x:f>'Centered_X'!U16*'Centered_Y'!U16</x:f>
        <x:v>9.248749999999998</x:v>
      </x:c>
    </x:row>
    <x:row r="17" ht="15" hidden="0" customHeight="1">
      <x:c r="A17" s="62" t="n">
        <x:v>15</x:v>
      </x:c>
      <x:c r="B17" s="63" t="n">
        <x:f>'Centered_X'!B17*'Centered_Y'!B17</x:f>
        <x:v>28.453749999999996</x:v>
      </x:c>
      <x:c r="C17" s="63" t="n">
        <x:f>'Centered_X'!C17*'Centered_Y'!C17</x:f>
        <x:v>27.39625</x:v>
      </x:c>
      <x:c r="D17" s="63" t="n">
        <x:f>'Centered_X'!D17*'Centered_Y'!D17</x:f>
        <x:v>23.886249999999997</x:v>
      </x:c>
      <x:c r="E17" s="63" t="n">
        <x:f>'Centered_X'!E17*'Centered_Y'!E17</x:f>
        <x:v>23.773750000000003</x:v>
      </x:c>
      <x:c r="F17" s="63" t="n">
        <x:f>'Centered_X'!F17*'Centered_Y'!F17</x:f>
        <x:v>17.118750000000002</x:v>
      </x:c>
      <x:c r="G17" s="63" t="n">
        <x:f>'Centered_X'!G17*'Centered_Y'!G17</x:f>
        <x:v>11.406249999999998</x:v>
      </x:c>
      <x:c r="H17" s="63" t="n">
        <x:f>'Centered_X'!H17*'Centered_Y'!H17</x:f>
        <x:v>7.70125</x:v>
      </x:c>
      <x:c r="I17" s="63" t="n">
        <x:f>'Centered_X'!I17*'Centered_Y'!I17</x:f>
        <x:v>5.93375</x:v>
      </x:c>
      <x:c r="J17" s="63" t="n">
        <x:f>'Centered_X'!J17*'Centered_Y'!J17</x:f>
        <x:v>1.433749999999999</x:v>
      </x:c>
      <x:c r="K17" s="63" t="n">
        <x:f>'Centered_X'!K17*'Centered_Y'!K17</x:f>
        <x:v>-0.5687500000000003</x:v>
      </x:c>
      <x:c r="L17" s="63" t="n">
        <x:f>'Centered_X'!L17*'Centered_Y'!L17</x:f>
        <x:v>0.6912499999999998</x:v>
      </x:c>
      <x:c r="M17" s="63" t="n">
        <x:f>'Centered_X'!M17*'Centered_Y'!M17</x:f>
        <x:v>1.2687499999999994</x:v>
      </x:c>
      <x:c r="N17" s="63" t="n">
        <x:f>'Centered_X'!N17*'Centered_Y'!N17</x:f>
        <x:v>11.593750000000002</x:v>
      </x:c>
      <x:c r="O17" s="63" t="n">
        <x:f>'Centered_X'!O17*'Centered_Y'!O17</x:f>
        <x:v>20.04625</x:v>
      </x:c>
      <x:c r="P17" s="63" t="n">
        <x:f>'Centered_X'!P17*'Centered_Y'!P17</x:f>
        <x:v>30.361250000000002</x:v>
      </x:c>
      <x:c r="Q17" s="63" t="n">
        <x:f>'Centered_X'!Q17*'Centered_Y'!Q17</x:f>
        <x:v>19.763750000000005</x:v>
      </x:c>
      <x:c r="R17" s="63" t="n">
        <x:f>'Centered_X'!R17*'Centered_Y'!R17</x:f>
        <x:v>16.35375</x:v>
      </x:c>
      <x:c r="S17" s="63" t="n">
        <x:f>'Centered_X'!S17*'Centered_Y'!S17</x:f>
        <x:v>11.516250000000003</x:v>
      </x:c>
      <x:c r="T17" s="63" t="n">
        <x:f>'Centered_X'!T17*'Centered_Y'!T17</x:f>
        <x:v>10.171250000000002</x:v>
      </x:c>
      <x:c r="U17" s="63" t="n">
        <x:f>'Centered_X'!U17*'Centered_Y'!U17</x:f>
        <x:v>9.143749999999999</x:v>
      </x:c>
    </x:row>
    <x:row r="18" ht="15" hidden="0" customHeight="1">
      <x:c r="A18" s="62" t="n">
        <x:v>16</x:v>
      </x:c>
      <x:c r="B18" s="63" t="n">
        <x:f>'Centered_X'!B18*'Centered_Y'!B18</x:f>
        <x:v>40.256249999999994</x:v>
      </x:c>
      <x:c r="C18" s="63" t="n">
        <x:f>'Centered_X'!C18*'Centered_Y'!C18</x:f>
        <x:v>38.988749999999996</x:v>
      </x:c>
      <x:c r="D18" s="63" t="n">
        <x:f>'Centered_X'!D18*'Centered_Y'!D18</x:f>
        <x:v>34.90875</x:v>
      </x:c>
      <x:c r="E18" s="63" t="n">
        <x:f>'Centered_X'!E18*'Centered_Y'!E18</x:f>
        <x:v>34.46625</x:v>
      </x:c>
      <x:c r="F18" s="63" t="n">
        <x:f>'Centered_X'!F18*'Centered_Y'!F18</x:f>
        <x:v>26.62125</x:v>
      </x:c>
      <x:c r="G18" s="63" t="n">
        <x:f>'Centered_X'!G18*'Centered_Y'!G18</x:f>
        <x:v>19.608749999999997</x:v>
      </x:c>
      <x:c r="H18" s="63" t="n">
        <x:f>'Centered_X'!H18*'Centered_Y'!H18</x:f>
        <x:v>14.643749999999999</x:v>
      </x:c>
      <x:c r="I18" s="63" t="n">
        <x:f>'Centered_X'!I18*'Centered_Y'!I18</x:f>
        <x:v>11.75625</x:v>
      </x:c>
      <x:c r="J18" s="63" t="n">
        <x:f>'Centered_X'!J18*'Centered_Y'!J18</x:f>
        <x:v>5.176249999999999</x:v>
      </x:c>
      <x:c r="K18" s="63" t="n">
        <x:f>'Centered_X'!K18*'Centered_Y'!K18</x:f>
        <x:v>0.8337499999999978</x:v>
      </x:c>
      <x:c r="L18" s="63" t="n">
        <x:f>'Centered_X'!L18*'Centered_Y'!L18</x:f>
        <x:v>-0.05625000000000013</x:v>
      </x:c>
      <x:c r="M18" s="63" t="n">
        <x:f>'Centered_X'!M18*'Centered_Y'!M18</x:f>
        <x:v>-0.6887499999999974</x:v>
      </x:c>
      <x:c r="N18" s="63" t="n">
        <x:f>'Centered_X'!N18*'Centered_Y'!N18</x:f>
        <x:v>5.966250000000006</x:v>
      </x:c>
      <x:c r="O18" s="63" t="n">
        <x:f>'Centered_X'!O18*'Centered_Y'!O18</x:f>
        <x:v>18.88875</x:v>
      </x:c>
      <x:c r="P18" s="63" t="n">
        <x:f>'Centered_X'!P18*'Centered_Y'!P18</x:f>
        <x:v>19.763750000000005</x:v>
      </x:c>
      <x:c r="Q18" s="63" t="n">
        <x:f>'Centered_X'!Q18*'Centered_Y'!Q18</x:f>
        <x:v>53.816250000000004</x:v>
      </x:c>
      <x:c r="R18" s="63" t="n">
        <x:f>'Centered_X'!R18*'Centered_Y'!R18</x:f>
        <x:v>48.04624999999999</x:v>
      </x:c>
      <x:c r="S18" s="63" t="n">
        <x:f>'Centered_X'!S18*'Centered_Y'!S18</x:f>
        <x:v>40.53875000000001</x:v>
      </x:c>
      <x:c r="T18" s="63" t="n">
        <x:f>'Centered_X'!T18*'Centered_Y'!T18</x:f>
        <x:v>38.01375</x:v>
      </x:c>
      <x:c r="U18" s="63" t="n">
        <x:f>'Centered_X'!U18*'Centered_Y'!U18</x:f>
        <x:v>36.246249999999996</x:v>
      </x:c>
    </x:row>
    <x:row r="19" ht="15" hidden="0" customHeight="1">
      <x:c r="A19" s="62" t="n">
        <x:v>17</x:v>
      </x:c>
      <x:c r="B19" s="63" t="n">
        <x:f>'Centered_X'!B19*'Centered_Y'!B19</x:f>
        <x:v>45.52625</x:v>
      </x:c>
      <x:c r="C19" s="63" t="n">
        <x:f>'Centered_X'!C19*'Centered_Y'!C19</x:f>
        <x:v>44.17875</x:v>
      </x:c>
      <x:c r="D19" s="63" t="n">
        <x:f>'Centered_X'!D19*'Centered_Y'!D19</x:f>
        <x:v>39.81875</x:v>
      </x:c>
      <x:c r="E19" s="63" t="n">
        <x:f>'Centered_X'!E19*'Centered_Y'!E19</x:f>
        <x:v>39.376250000000006</x:v>
      </x:c>
      <x:c r="F19" s="63" t="n">
        <x:f>'Centered_X'!F19*'Centered_Y'!F19</x:f>
        <x:v>30.931250000000006</x:v>
      </x:c>
      <x:c r="G19" s="63" t="n">
        <x:f>'Centered_X'!G19*'Centered_Y'!G19</x:f>
        <x:v>23.318749999999998</x:v>
      </x:c>
      <x:c r="H19" s="63" t="n">
        <x:f>'Centered_X'!H19*'Centered_Y'!H19</x:f>
        <x:v>17.87375</x:v>
      </x:c>
      <x:c r="I19" s="63" t="n">
        <x:f>'Centered_X'!I19*'Centered_Y'!I19</x:f>
        <x:v>14.706250000000002</x:v>
      </x:c>
      <x:c r="J19" s="63" t="n">
        <x:f>'Centered_X'!J19*'Centered_Y'!J19</x:f>
        <x:v>7.166250000000001</x:v>
      </x:c>
      <x:c r="K19" s="63" t="n">
        <x:f>'Centered_X'!K19*'Centered_Y'!K19</x:f>
        <x:v>1.7437499999999995</x:v>
      </x:c>
      <x:c r="L19" s="63" t="n">
        <x:f>'Centered_X'!L19*'Centered_Y'!L19</x:f>
        <x:v>0.013749999999999237</x:v>
      </x:c>
      <x:c r="M19" s="63" t="n">
        <x:f>'Centered_X'!M19*'Centered_Y'!M19</x:f>
        <x:v>-0.6187499999999984</x:v>
      </x:c>
      <x:c r="N19" s="63" t="n">
        <x:f>'Centered_X'!N19*'Centered_Y'!N19</x:f>
        <x:v>4.156249999999996</x:v>
      </x:c>
      <x:c r="O19" s="63" t="n">
        <x:f>'Centered_X'!O19*'Centered_Y'!O19</x:f>
        <x:v>15.478749999999998</x:v>
      </x:c>
      <x:c r="P19" s="63" t="n">
        <x:f>'Centered_X'!P19*'Centered_Y'!P19</x:f>
        <x:v>16.35375</x:v>
      </x:c>
      <x:c r="Q19" s="63" t="n">
        <x:f>'Centered_X'!Q19*'Centered_Y'!Q19</x:f>
        <x:v>48.04624999999999</x:v>
      </x:c>
      <x:c r="R19" s="63" t="n">
        <x:f>'Centered_X'!R19*'Centered_Y'!R19</x:f>
        <x:v>73.04625</x:v>
      </x:c>
      <x:c r="S19" s="63" t="n">
        <x:f>'Centered_X'!S19*'Centered_Y'!S19</x:f>
        <x:v>63.61875</x:v>
      </x:c>
      <x:c r="T19" s="63" t="n">
        <x:f>'Centered_X'!T19*'Centered_Y'!T19</x:f>
        <x:v>60.453749999999985</x:v>
      </x:c>
      <x:c r="U19" s="63" t="n">
        <x:f>'Centered_X'!U19*'Centered_Y'!U19</x:f>
        <x:v>58.20625</x:v>
      </x:c>
    </x:row>
    <x:row r="20" ht="15" hidden="0" customHeight="1">
      <x:c r="A20" s="62" t="n">
        <x:v>18</x:v>
      </x:c>
      <x:c r="B20" s="63" t="n">
        <x:f>'Centered_X'!B20*'Centered_Y'!B20</x:f>
        <x:v>53.49874999999999</x:v>
      </x:c>
      <x:c r="C20" s="63" t="n">
        <x:f>'Centered_X'!C20*'Centered_Y'!C20</x:f>
        <x:v>52.03124999999999</x:v>
      </x:c>
      <x:c r="D20" s="63" t="n">
        <x:f>'Centered_X'!D20*'Centered_Y'!D20</x:f>
        <x:v>47.34125</x:v>
      </x:c>
      <x:c r="E20" s="63" t="n">
        <x:f>'Centered_X'!E20*'Centered_Y'!E20</x:f>
        <x:v>46.71875000000001</x:v>
      </x:c>
      <x:c r="F20" s="63" t="n">
        <x:f>'Centered_X'!F20*'Centered_Y'!F20</x:f>
        <x:v>37.58375000000001</x:v>
      </x:c>
      <x:c r="G20" s="63" t="n">
        <x:f>'Centered_X'!G20*'Centered_Y'!G20</x:f>
        <x:v>29.22125</x:v>
      </x:c>
      <x:c r="H20" s="63" t="n">
        <x:f>'Centered_X'!H20*'Centered_Y'!H20</x:f>
        <x:v>23.056250000000006</x:v>
      </x:c>
      <x:c r="I20" s="63" t="n">
        <x:f>'Centered_X'!I20*'Centered_Y'!I20</x:f>
        <x:v>19.258750000000003</x:v>
      </x:c>
      <x:c r="J20" s="63" t="n">
        <x:f>'Centered_X'!J20*'Centered_Y'!J20</x:f>
        <x:v>10.51875</x:v>
      </x:c>
      <x:c r="K20" s="63" t="n">
        <x:f>'Centered_X'!K20*'Centered_Y'!K20</x:f>
        <x:v>3.7462500000000003</x:v>
      </x:c>
      <x:c r="L20" s="63" t="n">
        <x:f>'Centered_X'!L20*'Centered_Y'!L20</x:f>
        <x:v>0.7862500000000003</x:v>
      </x:c>
      <x:c r="M20" s="63" t="n">
        <x:f>'Centered_X'!M20*'Centered_Y'!M20</x:f>
        <x:v>-0.5062499999999981</x:v>
      </x:c>
      <x:c r="N20" s="63" t="n">
        <x:f>'Centered_X'!N20*'Centered_Y'!N20</x:f>
        <x:v>2.138750000000001</x:v>
      </x:c>
      <x:c r="O20" s="63" t="n">
        <x:f>'Centered_X'!O20*'Centered_Y'!O20</x:f>
        <x:v>11.481249999999994</x:v>
      </x:c>
      <x:c r="P20" s="63" t="n">
        <x:f>'Centered_X'!P20*'Centered_Y'!P20</x:f>
        <x:v>11.516250000000003</x:v>
      </x:c>
      <x:c r="Q20" s="63" t="n">
        <x:f>'Centered_X'!Q20*'Centered_Y'!Q20</x:f>
        <x:v>40.53875000000001</x:v>
      </x:c>
      <x:c r="R20" s="63" t="n">
        <x:f>'Centered_X'!R20*'Centered_Y'!R20</x:f>
        <x:v>63.61875</x:v>
      </x:c>
      <x:c r="S20" s="63" t="n">
        <x:f>'Centered_X'!S20*'Centered_Y'!S20</x:f>
        <x:v>124.18124999999999</x:v>
      </x:c>
      <x:c r="T20" s="63" t="n">
        <x:f>'Centered_X'!T20*'Centered_Y'!T20</x:f>
        <x:v>119.65624999999999</x:v>
      </x:c>
      <x:c r="U20" s="63" t="n">
        <x:f>'Centered_X'!U20*'Centered_Y'!U20</x:f>
        <x:v>116.55874999999999</x:v>
      </x:c>
    </x:row>
    <x:row r="21" ht="15" hidden="0" customHeight="1">
      <x:c r="A21" s="62" t="n">
        <x:v>19</x:v>
      </x:c>
      <x:c r="B21" s="63" t="n">
        <x:f>'Centered_X'!B21*'Centered_Y'!B21</x:f>
        <x:v>56.49374999999999</x:v>
      </x:c>
      <x:c r="C21" s="63" t="n">
        <x:f>'Centered_X'!C21*'Centered_Y'!C21</x:f>
        <x:v>54.98625</x:v>
      </x:c>
      <x:c r="D21" s="63" t="n">
        <x:f>'Centered_X'!D21*'Centered_Y'!D21</x:f>
        <x:v>50.15625</x:v>
      </x:c>
      <x:c r="E21" s="63" t="n">
        <x:f>'Centered_X'!E21*'Centered_Y'!E21</x:f>
        <x:v>49.533750000000005</x:v>
      </x:c>
      <x:c r="F21" s="63" t="n">
        <x:f>'Centered_X'!F21*'Centered_Y'!F21</x:f>
        <x:v>40.09875</x:v>
      </x:c>
      <x:c r="G21" s="63" t="n">
        <x:f>'Centered_X'!G21*'Centered_Y'!G21</x:f>
        <x:v>31.436249999999998</x:v>
      </x:c>
      <x:c r="H21" s="63" t="n">
        <x:f>'Centered_X'!H21*'Centered_Y'!H21</x:f>
        <x:v>25.031250000000004</x:v>
      </x:c>
      <x:c r="I21" s="63" t="n">
        <x:f>'Centered_X'!I21*'Centered_Y'!I21</x:f>
        <x:v>21.09375</x:v>
      </x:c>
      <x:c r="J21" s="63" t="n">
        <x:f>'Centered_X'!J21*'Centered_Y'!J21</x:f>
        <x:v>11.87375</x:v>
      </x:c>
      <x:c r="K21" s="63" t="n">
        <x:f>'Centered_X'!K21*'Centered_Y'!K21</x:f>
        <x:v>4.561249999999999</x:v>
      </x:c>
      <x:c r="L21" s="63" t="n">
        <x:f>'Centered_X'!L21*'Centered_Y'!L21</x:f>
        <x:v>1.18125</x:v>
      </x:c>
      <x:c r="M21" s="63" t="n">
        <x:f>'Centered_X'!M21*'Centered_Y'!M21</x:f>
        <x:v>-0.11124999999999757</x:v>
      </x:c>
      <x:c r="N21" s="63" t="n">
        <x:f>'Centered_X'!N21*'Centered_Y'!N21</x:f>
        <x:v>1.5937500000000016</x:v>
      </x:c>
      <x:c r="O21" s="63" t="n">
        <x:f>'Centered_X'!O21*'Centered_Y'!O21</x:f>
        <x:v>10.136249999999999</x:v>
      </x:c>
      <x:c r="P21" s="63" t="n">
        <x:f>'Centered_X'!P21*'Centered_Y'!P21</x:f>
        <x:v>10.171250000000002</x:v>
      </x:c>
      <x:c r="Q21" s="63" t="n">
        <x:f>'Centered_X'!Q21*'Centered_Y'!Q21</x:f>
        <x:v>38.01375</x:v>
      </x:c>
      <x:c r="R21" s="63" t="n">
        <x:f>'Centered_X'!R21*'Centered_Y'!R21</x:f>
        <x:v>60.453749999999985</x:v>
      </x:c>
      <x:c r="S21" s="63" t="n">
        <x:f>'Centered_X'!S21*'Centered_Y'!S21</x:f>
        <x:v>119.65624999999999</x:v>
      </x:c>
      <x:c r="T21" s="63" t="n">
        <x:f>'Centered_X'!T21*'Centered_Y'!T21</x:f>
        <x:v>163.26125</x:v>
      </x:c>
      <x:c r="U21" s="63" t="n">
        <x:f>'Centered_X'!U21*'Centered_Y'!U21</x:f>
        <x:v>159.62375000000003</x:v>
      </x:c>
    </x:row>
    <x:row r="22" ht="15" hidden="0" customHeight="1">
      <x:c r="A22" s="62" t="n">
        <x:v>20</x:v>
      </x:c>
      <x:c r="B22" s="63" t="n">
        <x:f>'Centered_X'!B22*'Centered_Y'!B22</x:f>
        <x:v>58.68625</x:v>
      </x:c>
      <x:c r="C22" s="63" t="n">
        <x:f>'Centered_X'!C22*'Centered_Y'!C22</x:f>
        <x:v>57.14875000000001</x:v>
      </x:c>
      <x:c r="D22" s="63" t="n">
        <x:f>'Centered_X'!D22*'Centered_Y'!D22</x:f>
        <x:v>52.228750000000005</x:v>
      </x:c>
      <x:c r="E22" s="63" t="n">
        <x:f>'Centered_X'!E22*'Centered_Y'!E22</x:f>
        <x:v>51.57625000000001</x:v>
      </x:c>
      <x:c r="F22" s="63" t="n">
        <x:f>'Centered_X'!F22*'Centered_Y'!F22</x:f>
        <x:v>41.95125000000001</x:v>
      </x:c>
      <x:c r="G22" s="63" t="n">
        <x:f>'Centered_X'!G22*'Centered_Y'!G22</x:f>
        <x:v>33.088750000000005</x:v>
      </x:c>
      <x:c r="H22" s="63" t="n">
        <x:f>'Centered_X'!H22*'Centered_Y'!H22</x:f>
        <x:v>26.503750000000004</x:v>
      </x:c>
      <x:c r="I22" s="63" t="n">
        <x:f>'Centered_X'!I22*'Centered_Y'!I22</x:f>
        <x:v>22.426250000000003</x:v>
      </x:c>
      <x:c r="J22" s="63" t="n">
        <x:f>'Centered_X'!J22*'Centered_Y'!J22</x:f>
        <x:v>12.886250000000002</x:v>
      </x:c>
      <x:c r="K22" s="63" t="n">
        <x:f>'Centered_X'!K22*'Centered_Y'!K22</x:f>
        <x:v>5.21375</x:v>
      </x:c>
      <x:c r="L22" s="63" t="n">
        <x:f>'Centered_X'!L22*'Centered_Y'!L22</x:f>
        <x:v>1.5237500000000006</x:v>
      </x:c>
      <x:c r="M22" s="63" t="n">
        <x:f>'Centered_X'!M22*'Centered_Y'!M22</x:f>
        <x:v>0.12125000000000172</x:v>
      </x:c>
      <x:c r="N22" s="63" t="n">
        <x:f>'Centered_X'!N22*'Centered_Y'!N22</x:f>
        <x:v>1.2362499999999985</x:v>
      </x:c>
      <x:c r="O22" s="63" t="n">
        <x:f>'Centered_X'!O22*'Centered_Y'!O22</x:f>
        <x:v>9.248749999999998</x:v>
      </x:c>
      <x:c r="P22" s="63" t="n">
        <x:f>'Centered_X'!P22*'Centered_Y'!P22</x:f>
        <x:v>9.143749999999999</x:v>
      </x:c>
      <x:c r="Q22" s="63" t="n">
        <x:f>'Centered_X'!Q22*'Centered_Y'!Q22</x:f>
        <x:v>36.246249999999996</x:v>
      </x:c>
      <x:c r="R22" s="63" t="n">
        <x:f>'Centered_X'!R22*'Centered_Y'!R22</x:f>
        <x:v>58.20625</x:v>
      </x:c>
      <x:c r="S22" s="63" t="n">
        <x:f>'Centered_X'!S22*'Centered_Y'!S22</x:f>
        <x:v>116.55874999999999</x:v>
      </x:c>
      <x:c r="T22" s="63" t="n">
        <x:f>'Centered_X'!T22*'Centered_Y'!T22</x:f>
        <x:v>159.62375000000003</x:v>
      </x:c>
      <x:c r="U22" s="63" t="n">
        <x:f>'Centered_X'!U22*'Centered_Y'!U22</x:f>
        <x:v>235.57625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Squared Centered X Matrix: Aij²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'Centered_X'!B3^2</x:f>
        <x:v>152.52249999999998</x:v>
      </x:c>
      <x:c r="C3" s="63" t="n">
        <x:f>'Centered_X'!C3^2</x:f>
        <x:v>109.20250000000003</x:v>
      </x:c>
      <x:c r="D3" s="63" t="n">
        <x:f>'Centered_X'!D3^2</x:f>
        <x:v>74.8225</x:v>
      </x:c>
      <x:c r="E3" s="63" t="n">
        <x:f>'Centered_X'!E3^2</x:f>
        <x:v>48.30249999999999</x:v>
      </x:c>
      <x:c r="F3" s="63" t="n">
        <x:f>'Centered_X'!F3^2</x:f>
        <x:v>28.622499999999995</x:v>
      </x:c>
      <x:c r="G3" s="63" t="n">
        <x:f>'Centered_X'!G3^2</x:f>
        <x:v>14.822499999999998</x:v>
      </x:c>
      <x:c r="H3" s="63" t="n">
        <x:f>'Centered_X'!H3^2</x:f>
        <x:v>6.002499999999997</x:v>
      </x:c>
      <x:c r="I3" s="63" t="n">
        <x:f>'Centered_X'!I3^2</x:f>
        <x:v>1.3224999999999987</x:v>
      </x:c>
      <x:c r="J3" s="63" t="n">
        <x:f>'Centered_X'!J3^2</x:f>
        <x:v>0.002500000000000071</x:v>
      </x:c>
      <x:c r="K3" s="63" t="n">
        <x:f>'Centered_X'!K3^2</x:f>
        <x:v>1.322500000000001</x:v>
      </x:c>
      <x:c r="L3" s="63" t="n">
        <x:f>'Centered_X'!L3^2</x:f>
        <x:v>4.622500000000001</x:v>
      </x:c>
      <x:c r="M3" s="63" t="n">
        <x:f>'Centered_X'!M3^2</x:f>
        <x:v>9.302500000000004</x:v>
      </x:c>
      <x:c r="N3" s="63" t="n">
        <x:f>'Centered_X'!N3^2</x:f>
        <x:v>14.822500000000003</x:v>
      </x:c>
      <x:c r="O3" s="63" t="n">
        <x:f>'Centered_X'!O3^2</x:f>
        <x:v>20.702500000000008</x:v>
      </x:c>
      <x:c r="P3" s="63" t="n">
        <x:f>'Centered_X'!P3^2</x:f>
        <x:v>26.522500000000004</x:v>
      </x:c>
      <x:c r="Q3" s="63" t="n">
        <x:f>'Centered_X'!Q3^2</x:f>
        <x:v>31.922500000000003</x:v>
      </x:c>
      <x:c r="R3" s="63" t="n">
        <x:f>'Centered_X'!R3^2</x:f>
        <x:v>36.602500000000006</x:v>
      </x:c>
      <x:c r="S3" s="63" t="n">
        <x:f>'Centered_X'!S3^2</x:f>
        <x:v>40.322500000000005</x:v>
      </x:c>
      <x:c r="T3" s="63" t="n">
        <x:f>'Centered_X'!T3^2</x:f>
        <x:v>42.90250000000001</x:v>
      </x:c>
      <x:c r="U3" s="63" t="n">
        <x:f>'Centered_X'!U3^2</x:f>
        <x:v>44.222500000000004</x:v>
      </x:c>
    </x:row>
    <x:row r="4" ht="15" hidden="0" customHeight="1">
      <x:c r="A4" s="62" t="n">
        <x:v>2</x:v>
      </x:c>
      <x:c r="B4" s="63" t="n">
        <x:f>'Centered_X'!B4^2</x:f>
        <x:v>109.20250000000003</x:v>
      </x:c>
      <x:c r="C4" s="63" t="n">
        <x:f>'Centered_X'!C4^2</x:f>
        <x:v>111.30249999999998</x:v>
      </x:c>
      <x:c r="D4" s="63" t="n">
        <x:f>'Centered_X'!D4^2</x:f>
        <x:v>76.56249999999997</x:v>
      </x:c>
      <x:c r="E4" s="63" t="n">
        <x:f>'Centered_X'!E4^2</x:f>
        <x:v>49.702499999999986</x:v>
      </x:c>
      <x:c r="F4" s="63" t="n">
        <x:f>'Centered_X'!F4^2</x:f>
        <x:v>29.702499999999993</x:v>
      </x:c>
      <x:c r="G4" s="63" t="n">
        <x:f>'Centered_X'!G4^2</x:f>
        <x:v>15.602499999999994</x:v>
      </x:c>
      <x:c r="H4" s="63" t="n">
        <x:f>'Centered_X'!H4^2</x:f>
        <x:v>6.502499999999994</x:v>
      </x:c>
      <x:c r="I4" s="63" t="n">
        <x:f>'Centered_X'!I4^2</x:f>
        <x:v>1.5624999999999978</x:v>
      </x:c>
      <x:c r="J4" s="63" t="n">
        <x:f>'Centered_X'!J4^2</x:f>
        <x:v>0.0024999999999998934</x:v>
      </x:c>
      <x:c r="K4" s="63" t="n">
        <x:f>'Centered_X'!K4^2</x:f>
        <x:v>1.1025000000000016</x:v>
      </x:c>
      <x:c r="L4" s="63" t="n">
        <x:f>'Centered_X'!L4^2</x:f>
        <x:v>4.202500000000003</x:v>
      </x:c>
      <x:c r="M4" s="63" t="n">
        <x:f>'Centered_X'!M4^2</x:f>
        <x:v>8.702500000000006</x:v>
      </x:c>
      <x:c r="N4" s="63" t="n">
        <x:f>'Centered_X'!N4^2</x:f>
        <x:v>14.062500000000007</x:v>
      </x:c>
      <x:c r="O4" s="63" t="n">
        <x:f>'Centered_X'!O4^2</x:f>
        <x:v>19.80250000000001</x:v>
      </x:c>
      <x:c r="P4" s="63" t="n">
        <x:f>'Centered_X'!P4^2</x:f>
        <x:v>25.50250000000001</x:v>
      </x:c>
      <x:c r="Q4" s="63" t="n">
        <x:f>'Centered_X'!Q4^2</x:f>
        <x:v>30.80250000000001</x:v>
      </x:c>
      <x:c r="R4" s="63" t="n">
        <x:f>'Centered_X'!R4^2</x:f>
        <x:v>35.40250000000001</x:v>
      </x:c>
      <x:c r="S4" s="63" t="n">
        <x:f>'Centered_X'!S4^2</x:f>
        <x:v>39.062500000000014</x:v>
      </x:c>
      <x:c r="T4" s="63" t="n">
        <x:f>'Centered_X'!T4^2</x:f>
        <x:v>41.60250000000001</x:v>
      </x:c>
      <x:c r="U4" s="63" t="n">
        <x:f>'Centered_X'!U4^2</x:f>
        <x:v>42.90250000000001</x:v>
      </x:c>
    </x:row>
    <x:row r="5" ht="15" hidden="0" customHeight="1">
      <x:c r="A5" s="62" t="n">
        <x:v>3</x:v>
      </x:c>
      <x:c r="B5" s="63" t="n">
        <x:f>'Centered_X'!B5^2</x:f>
        <x:v>74.8225</x:v>
      </x:c>
      <x:c r="C5" s="63" t="n">
        <x:f>'Centered_X'!C5^2</x:f>
        <x:v>76.56249999999997</x:v>
      </x:c>
      <x:c r="D5" s="63" t="n">
        <x:f>'Centered_X'!D5^2</x:f>
        <x:v>80.10249999999999</x:v>
      </x:c>
      <x:c r="E5" s="63" t="n">
        <x:f>'Centered_X'!E5^2</x:f>
        <x:v>52.56249999999997</x:v>
      </x:c>
      <x:c r="F5" s="63" t="n">
        <x:f>'Centered_X'!F5^2</x:f>
        <x:v>31.922500000000003</x:v>
      </x:c>
      <x:c r="G5" s="63" t="n">
        <x:f>'Centered_X'!G5^2</x:f>
        <x:v>17.222500000000004</x:v>
      </x:c>
      <x:c r="H5" s="63" t="n">
        <x:f>'Centered_X'!H5^2</x:f>
        <x:v>7.56249999999999</x:v>
      </x:c>
      <x:c r="I5" s="63" t="n">
        <x:f>'Centered_X'!I5^2</x:f>
        <x:v>2.102499999999998</x:v>
      </x:c>
      <x:c r="J5" s="63" t="n">
        <x:f>'Centered_X'!J5^2</x:f>
        <x:v>0.062499999999999556</x:v>
      </x:c>
      <x:c r="K5" s="63" t="n">
        <x:f>'Centered_X'!K5^2</x:f>
        <x:v>0.7225000000000009</x:v>
      </x:c>
      <x:c r="L5" s="63" t="n">
        <x:f>'Centered_X'!L5^2</x:f>
        <x:v>3.422500000000002</x:v>
      </x:c>
      <x:c r="M5" s="63" t="n">
        <x:f>'Centered_X'!M5^2</x:f>
        <x:v>7.562500000000005</x:v>
      </x:c>
      <x:c r="N5" s="63" t="n">
        <x:f>'Centered_X'!N5^2</x:f>
        <x:v>12.602500000000004</x:v>
      </x:c>
      <x:c r="O5" s="63" t="n">
        <x:f>'Centered_X'!O5^2</x:f>
        <x:v>18.062500000000007</x:v>
      </x:c>
      <x:c r="P5" s="63" t="n">
        <x:f>'Centered_X'!P5^2</x:f>
        <x:v>23.522500000000004</x:v>
      </x:c>
      <x:c r="Q5" s="63" t="n">
        <x:f>'Centered_X'!Q5^2</x:f>
        <x:v>28.622500000000006</x:v>
      </x:c>
      <x:c r="R5" s="63" t="n">
        <x:f>'Centered_X'!R5^2</x:f>
        <x:v>33.06250000000001</x:v>
      </x:c>
      <x:c r="S5" s="63" t="n">
        <x:f>'Centered_X'!S5^2</x:f>
        <x:v>36.602500000000006</x:v>
      </x:c>
      <x:c r="T5" s="63" t="n">
        <x:f>'Centered_X'!T5^2</x:f>
        <x:v>39.0625</x:v>
      </x:c>
      <x:c r="U5" s="63" t="n">
        <x:f>'Centered_X'!U5^2</x:f>
        <x:v>40.3225</x:v>
      </x:c>
    </x:row>
    <x:row r="6" ht="15" hidden="0" customHeight="1">
      <x:c r="A6" s="62" t="n">
        <x:v>4</x:v>
      </x:c>
      <x:c r="B6" s="63" t="n">
        <x:f>'Centered_X'!B6^2</x:f>
        <x:v>48.30249999999999</x:v>
      </x:c>
      <x:c r="C6" s="63" t="n">
        <x:f>'Centered_X'!C6^2</x:f>
        <x:v>49.702499999999986</x:v>
      </x:c>
      <x:c r="D6" s="63" t="n">
        <x:f>'Centered_X'!D6^2</x:f>
        <x:v>52.56249999999997</x:v>
      </x:c>
      <x:c r="E6" s="63" t="n">
        <x:f>'Centered_X'!E6^2</x:f>
        <x:v>57.00249999999998</x:v>
      </x:c>
      <x:c r="F6" s="63" t="n">
        <x:f>'Centered_X'!F6^2</x:f>
        <x:v>35.40249999999999</x:v>
      </x:c>
      <x:c r="G6" s="63" t="n">
        <x:f>'Centered_X'!G6^2</x:f>
        <x:v>19.802499999999995</x:v>
      </x:c>
      <x:c r="H6" s="63" t="n">
        <x:f>'Centered_X'!H6^2</x:f>
        <x:v>9.302499999999993</x:v>
      </x:c>
      <x:c r="I6" s="63" t="n">
        <x:f>'Centered_X'!I6^2</x:f>
        <x:v>3.062499999999994</x:v>
      </x:c>
      <x:c r="J6" s="63" t="n">
        <x:f>'Centered_X'!J6^2</x:f>
        <x:v>0.3024999999999988</x:v>
      </x:c>
      <x:c r="K6" s="63" t="n">
        <x:f>'Centered_X'!K6^2</x:f>
        <x:v>0.30250000000000077</x:v>
      </x:c>
      <x:c r="L6" s="63" t="n">
        <x:f>'Centered_X'!L6^2</x:f>
        <x:v>2.402500000000002</x:v>
      </x:c>
      <x:c r="M6" s="63" t="n">
        <x:f>'Centered_X'!M6^2</x:f>
        <x:v>6.002500000000005</x:v>
      </x:c>
      <x:c r="N6" s="63" t="n">
        <x:f>'Centered_X'!N6^2</x:f>
        <x:v>10.562500000000005</x:v>
      </x:c>
      <x:c r="O6" s="63" t="n">
        <x:f>'Centered_X'!O6^2</x:f>
        <x:v>15.602500000000008</x:v>
      </x:c>
      <x:c r="P6" s="63" t="n">
        <x:f>'Centered_X'!P6^2</x:f>
        <x:v>20.702500000000008</x:v>
      </x:c>
      <x:c r="Q6" s="63" t="n">
        <x:f>'Centered_X'!Q6^2</x:f>
        <x:v>25.50250000000001</x:v>
      </x:c>
      <x:c r="R6" s="63" t="n">
        <x:f>'Centered_X'!R6^2</x:f>
        <x:v>29.70250000000001</x:v>
      </x:c>
      <x:c r="S6" s="63" t="n">
        <x:f>'Centered_X'!S6^2</x:f>
        <x:v>33.06250000000001</x:v>
      </x:c>
      <x:c r="T6" s="63" t="n">
        <x:f>'Centered_X'!T6^2</x:f>
        <x:v>35.40250000000001</x:v>
      </x:c>
      <x:c r="U6" s="63" t="n">
        <x:f>'Centered_X'!U6^2</x:f>
        <x:v>36.602500000000006</x:v>
      </x:c>
    </x:row>
    <x:row r="7" ht="15" hidden="0" customHeight="1">
      <x:c r="A7" s="62" t="n">
        <x:v>5</x:v>
      </x:c>
      <x:c r="B7" s="63" t="n">
        <x:f>'Centered_X'!B7^2</x:f>
        <x:v>28.622499999999995</x:v>
      </x:c>
      <x:c r="C7" s="63" t="n">
        <x:f>'Centered_X'!C7^2</x:f>
        <x:v>29.702499999999993</x:v>
      </x:c>
      <x:c r="D7" s="63" t="n">
        <x:f>'Centered_X'!D7^2</x:f>
        <x:v>31.922500000000003</x:v>
      </x:c>
      <x:c r="E7" s="63" t="n">
        <x:f>'Centered_X'!E7^2</x:f>
        <x:v>35.40249999999999</x:v>
      </x:c>
      <x:c r="F7" s="63" t="n">
        <x:f>'Centered_X'!F7^2</x:f>
        <x:v>40.3225</x:v>
      </x:c>
      <x:c r="G7" s="63" t="n">
        <x:f>'Centered_X'!G7^2</x:f>
        <x:v>23.522499999999997</x:v>
      </x:c>
      <x:c r="H7" s="63" t="n">
        <x:f>'Centered_X'!H7^2</x:f>
        <x:v>11.902499999999995</x:v>
      </x:c>
      <x:c r="I7" s="63" t="n">
        <x:f>'Centered_X'!I7^2</x:f>
        <x:v>4.622500000000001</x:v>
      </x:c>
      <x:c r="J7" s="63" t="n">
        <x:f>'Centered_X'!J7^2</x:f>
        <x:v>0.9024999999999986</x:v>
      </x:c>
      <x:c r="K7" s="63" t="n">
        <x:f>'Centered_X'!K7^2</x:f>
        <x:v>0.022500000000000107</x:v>
      </x:c>
      <x:c r="L7" s="63" t="n">
        <x:f>'Centered_X'!L7^2</x:f>
        <x:v>1.322500000000001</x:v>
      </x:c>
      <x:c r="M7" s="63" t="n">
        <x:f>'Centered_X'!M7^2</x:f>
        <x:v>4.202500000000003</x:v>
      </x:c>
      <x:c r="N7" s="63" t="n">
        <x:f>'Centered_X'!N7^2</x:f>
        <x:v>8.122500000000002</x:v>
      </x:c>
      <x:c r="O7" s="63" t="n">
        <x:f>'Centered_X'!O7^2</x:f>
        <x:v>12.602500000000004</x:v>
      </x:c>
      <x:c r="P7" s="63" t="n">
        <x:f>'Centered_X'!P7^2</x:f>
        <x:v>17.222500000000004</x:v>
      </x:c>
      <x:c r="Q7" s="63" t="n">
        <x:f>'Centered_X'!Q7^2</x:f>
        <x:v>21.622500000000002</x:v>
      </x:c>
      <x:c r="R7" s="63" t="n">
        <x:f>'Centered_X'!R7^2</x:f>
        <x:v>25.50250000000001</x:v>
      </x:c>
      <x:c r="S7" s="63" t="n">
        <x:f>'Centered_X'!S7^2</x:f>
        <x:v>28.622500000000006</x:v>
      </x:c>
      <x:c r="T7" s="63" t="n">
        <x:f>'Centered_X'!T7^2</x:f>
        <x:v>30.80250000000001</x:v>
      </x:c>
      <x:c r="U7" s="63" t="n">
        <x:f>'Centered_X'!U7^2</x:f>
        <x:v>31.922500000000003</x:v>
      </x:c>
    </x:row>
    <x:row r="8" ht="15" hidden="0" customHeight="1">
      <x:c r="A8" s="62" t="n">
        <x:v>6</x:v>
      </x:c>
      <x:c r="B8" s="63" t="n">
        <x:f>'Centered_X'!B8^2</x:f>
        <x:v>14.822499999999998</x:v>
      </x:c>
      <x:c r="C8" s="63" t="n">
        <x:f>'Centered_X'!C8^2</x:f>
        <x:v>15.602499999999994</x:v>
      </x:c>
      <x:c r="D8" s="63" t="n">
        <x:f>'Centered_X'!D8^2</x:f>
        <x:v>17.222500000000004</x:v>
      </x:c>
      <x:c r="E8" s="63" t="n">
        <x:f>'Centered_X'!E8^2</x:f>
        <x:v>19.802499999999995</x:v>
      </x:c>
      <x:c r="F8" s="63" t="n">
        <x:f>'Centered_X'!F8^2</x:f>
        <x:v>23.522499999999997</x:v>
      </x:c>
      <x:c r="G8" s="63" t="n">
        <x:f>'Centered_X'!G8^2</x:f>
        <x:v>28.622499999999995</x:v>
      </x:c>
      <x:c r="H8" s="63" t="n">
        <x:f>'Centered_X'!H8^2</x:f>
        <x:v>15.602499999999994</x:v>
      </x:c>
      <x:c r="I8" s="63" t="n">
        <x:f>'Centered_X'!I8^2</x:f>
        <x:v>7.022500000000002</x:v>
      </x:c>
      <x:c r="J8" s="63" t="n">
        <x:f>'Centered_X'!J8^2</x:f>
        <x:v>2.102499999999998</x:v>
      </x:c>
      <x:c r="K8" s="63" t="n">
        <x:f>'Centered_X'!K8^2</x:f>
        <x:v>0.12249999999999975</x:v>
      </x:c>
      <x:c r="L8" s="63" t="n">
        <x:f>'Centered_X'!L8^2</x:f>
        <x:v>0.4225000000000005</x:v>
      </x:c>
      <x:c r="M8" s="63" t="n">
        <x:f>'Centered_X'!M8^2</x:f>
        <x:v>2.402500000000002</x:v>
      </x:c>
      <x:c r="N8" s="63" t="n">
        <x:f>'Centered_X'!N8^2</x:f>
        <x:v>5.522500000000003</x:v>
      </x:c>
      <x:c r="O8" s="63" t="n">
        <x:f>'Centered_X'!O8^2</x:f>
        <x:v>9.302500000000004</x:v>
      </x:c>
      <x:c r="P8" s="63" t="n">
        <x:f>'Centered_X'!P8^2</x:f>
        <x:v>13.322500000000003</x:v>
      </x:c>
      <x:c r="Q8" s="63" t="n">
        <x:f>'Centered_X'!Q8^2</x:f>
        <x:v>17.222500000000004</x:v>
      </x:c>
      <x:c r="R8" s="63" t="n">
        <x:f>'Centered_X'!R8^2</x:f>
        <x:v>20.702500000000008</x:v>
      </x:c>
      <x:c r="S8" s="63" t="n">
        <x:f>'Centered_X'!S8^2</x:f>
        <x:v>23.522500000000004</x:v>
      </x:c>
      <x:c r="T8" s="63" t="n">
        <x:f>'Centered_X'!T8^2</x:f>
        <x:v>25.50250000000001</x:v>
      </x:c>
      <x:c r="U8" s="63" t="n">
        <x:f>'Centered_X'!U8^2</x:f>
        <x:v>26.522500000000004</x:v>
      </x:c>
    </x:row>
    <x:row r="9" ht="15" hidden="0" customHeight="1">
      <x:c r="A9" s="62" t="n">
        <x:v>7</x:v>
      </x:c>
      <x:c r="B9" s="63" t="n">
        <x:f>'Centered_X'!B9^2</x:f>
        <x:v>6.002499999999997</x:v>
      </x:c>
      <x:c r="C9" s="63" t="n">
        <x:f>'Centered_X'!C9^2</x:f>
        <x:v>6.502499999999994</x:v>
      </x:c>
      <x:c r="D9" s="63" t="n">
        <x:f>'Centered_X'!D9^2</x:f>
        <x:v>7.56249999999999</x:v>
      </x:c>
      <x:c r="E9" s="63" t="n">
        <x:f>'Centered_X'!E9^2</x:f>
        <x:v>9.302499999999993</x:v>
      </x:c>
      <x:c r="F9" s="63" t="n">
        <x:f>'Centered_X'!F9^2</x:f>
        <x:v>11.902499999999995</x:v>
      </x:c>
      <x:c r="G9" s="63" t="n">
        <x:f>'Centered_X'!G9^2</x:f>
        <x:v>15.602499999999994</x:v>
      </x:c>
      <x:c r="H9" s="63" t="n">
        <x:f>'Centered_X'!H9^2</x:f>
        <x:v>20.70249999999999</x:v>
      </x:c>
      <x:c r="I9" s="63" t="n">
        <x:f>'Centered_X'!I9^2</x:f>
        <x:v>10.56249999999999</x:v>
      </x:c>
      <x:c r="J9" s="63" t="n">
        <x:f>'Centered_X'!J9^2</x:f>
        <x:v>4.202499999999995</x:v>
      </x:c>
      <x:c r="K9" s="63" t="n">
        <x:f>'Centered_X'!K9^2</x:f>
        <x:v>0.9024999999999986</x:v>
      </x:c>
      <x:c r="L9" s="63" t="n">
        <x:f>'Centered_X'!L9^2</x:f>
        <x:v>0.002500000000000071</x:v>
      </x:c>
      <x:c r="M9" s="63" t="n">
        <x:f>'Centered_X'!M9^2</x:f>
        <x:v>0.9025000000000021</x:v>
      </x:c>
      <x:c r="N9" s="63" t="n">
        <x:f>'Centered_X'!N9^2</x:f>
        <x:v>3.062500000000003</x:v>
      </x:c>
      <x:c r="O9" s="63" t="n">
        <x:f>'Centered_X'!O9^2</x:f>
        <x:v>6.002500000000005</x:v>
      </x:c>
      <x:c r="P9" s="63" t="n">
        <x:f>'Centered_X'!P9^2</x:f>
        <x:v>9.302500000000004</x:v>
      </x:c>
      <x:c r="Q9" s="63" t="n">
        <x:f>'Centered_X'!Q9^2</x:f>
        <x:v>12.602500000000004</x:v>
      </x:c>
      <x:c r="R9" s="63" t="n">
        <x:f>'Centered_X'!R9^2</x:f>
        <x:v>15.602500000000008</x:v>
      </x:c>
      <x:c r="S9" s="63" t="n">
        <x:f>'Centered_X'!S9^2</x:f>
        <x:v>18.062500000000007</x:v>
      </x:c>
      <x:c r="T9" s="63" t="n">
        <x:f>'Centered_X'!T9^2</x:f>
        <x:v>19.80250000000001</x:v>
      </x:c>
      <x:c r="U9" s="63" t="n">
        <x:f>'Centered_X'!U9^2</x:f>
        <x:v>20.702500000000008</x:v>
      </x:c>
    </x:row>
    <x:row r="10" ht="15" hidden="0" customHeight="1">
      <x:c r="A10" s="62" t="n">
        <x:v>8</x:v>
      </x:c>
      <x:c r="B10" s="63" t="n">
        <x:f>'Centered_X'!B10^2</x:f>
        <x:v>1.3224999999999987</x:v>
      </x:c>
      <x:c r="C10" s="63" t="n">
        <x:f>'Centered_X'!C10^2</x:f>
        <x:v>1.5624999999999978</x:v>
      </x:c>
      <x:c r="D10" s="63" t="n">
        <x:f>'Centered_X'!D10^2</x:f>
        <x:v>2.102499999999998</x:v>
      </x:c>
      <x:c r="E10" s="63" t="n">
        <x:f>'Centered_X'!E10^2</x:f>
        <x:v>3.062499999999994</x:v>
      </x:c>
      <x:c r="F10" s="63" t="n">
        <x:f>'Centered_X'!F10^2</x:f>
        <x:v>4.622500000000001</x:v>
      </x:c>
      <x:c r="G10" s="63" t="n">
        <x:f>'Centered_X'!G10^2</x:f>
        <x:v>7.022500000000002</x:v>
      </x:c>
      <x:c r="H10" s="63" t="n">
        <x:f>'Centered_X'!H10^2</x:f>
        <x:v>10.56249999999999</x:v>
      </x:c>
      <x:c r="I10" s="63" t="n">
        <x:f>'Centered_X'!I10^2</x:f>
        <x:v>15.602499999999994</x:v>
      </x:c>
      <x:c r="J10" s="63" t="n">
        <x:f>'Centered_X'!J10^2</x:f>
        <x:v>7.56249999999999</x:v>
      </x:c>
      <x:c r="K10" s="63" t="n">
        <x:f>'Centered_X'!K10^2</x:f>
        <x:v>2.722500000000001</x:v>
      </x:c>
      <x:c r="L10" s="63" t="n">
        <x:f>'Centered_X'!L10^2</x:f>
        <x:v>0.4224999999999993</x:v>
      </x:c>
      <x:c r="M10" s="63" t="n">
        <x:f>'Centered_X'!M10^2</x:f>
        <x:v>0.06250000000000044</x:v>
      </x:c>
      <x:c r="N10" s="63" t="n">
        <x:f>'Centered_X'!N10^2</x:f>
        <x:v>1.1025000000000016</x:v>
      </x:c>
      <x:c r="O10" s="63" t="n">
        <x:f>'Centered_X'!O10^2</x:f>
        <x:v>3.062500000000003</x:v>
      </x:c>
      <x:c r="P10" s="63" t="n">
        <x:f>'Centered_X'!P10^2</x:f>
        <x:v>5.522500000000003</x:v>
      </x:c>
      <x:c r="Q10" s="63" t="n">
        <x:f>'Centered_X'!Q10^2</x:f>
        <x:v>8.122500000000002</x:v>
      </x:c>
      <x:c r="R10" s="63" t="n">
        <x:f>'Centered_X'!R10^2</x:f>
        <x:v>10.562500000000005</x:v>
      </x:c>
      <x:c r="S10" s="63" t="n">
        <x:f>'Centered_X'!S10^2</x:f>
        <x:v>12.602500000000004</x:v>
      </x:c>
      <x:c r="T10" s="63" t="n">
        <x:f>'Centered_X'!T10^2</x:f>
        <x:v>14.062500000000007</x:v>
      </x:c>
      <x:c r="U10" s="63" t="n">
        <x:f>'Centered_X'!U10^2</x:f>
        <x:v>14.822500000000003</x:v>
      </x:c>
    </x:row>
    <x:row r="11" ht="15" hidden="0" customHeight="1">
      <x:c r="A11" s="62" t="n">
        <x:v>9</x:v>
      </x:c>
      <x:c r="B11" s="63" t="n">
        <x:f>'Centered_X'!B11^2</x:f>
        <x:v>0.002500000000000071</x:v>
      </x:c>
      <x:c r="C11" s="63" t="n">
        <x:f>'Centered_X'!C11^2</x:f>
        <x:v>0.0024999999999998934</x:v>
      </x:c>
      <x:c r="D11" s="63" t="n">
        <x:f>'Centered_X'!D11^2</x:f>
        <x:v>0.062499999999999556</x:v>
      </x:c>
      <x:c r="E11" s="63" t="n">
        <x:f>'Centered_X'!E11^2</x:f>
        <x:v>0.3024999999999988</x:v>
      </x:c>
      <x:c r="F11" s="63" t="n">
        <x:f>'Centered_X'!F11^2</x:f>
        <x:v>0.9024999999999986</x:v>
      </x:c>
      <x:c r="G11" s="63" t="n">
        <x:f>'Centered_X'!G11^2</x:f>
        <x:v>2.102499999999998</x:v>
      </x:c>
      <x:c r="H11" s="63" t="n">
        <x:f>'Centered_X'!H11^2</x:f>
        <x:v>4.202499999999995</x:v>
      </x:c>
      <x:c r="I11" s="63" t="n">
        <x:f>'Centered_X'!I11^2</x:f>
        <x:v>7.56249999999999</x:v>
      </x:c>
      <x:c r="J11" s="63" t="n">
        <x:f>'Centered_X'!J11^2</x:f>
        <x:v>12.602499999999992</x:v>
      </x:c>
      <x:c r="K11" s="63" t="n">
        <x:f>'Centered_X'!K11^2</x:f>
        <x:v>6.002499999999997</x:v>
      </x:c>
      <x:c r="L11" s="63" t="n">
        <x:f>'Centered_X'!L11^2</x:f>
        <x:v>2.102499999999998</x:v>
      </x:c>
      <x:c r="M11" s="63" t="n">
        <x:f>'Centered_X'!M11^2</x:f>
        <x:v>0.3024999999999988</x:v>
      </x:c>
      <x:c r="N11" s="63" t="n">
        <x:f>'Centered_X'!N11^2</x:f>
        <x:v>0.06250000000000044</x:v>
      </x:c>
      <x:c r="O11" s="63" t="n">
        <x:f>'Centered_X'!O11^2</x:f>
        <x:v>0.9025000000000021</x:v>
      </x:c>
      <x:c r="P11" s="63" t="n">
        <x:f>'Centered_X'!P11^2</x:f>
        <x:v>2.402500000000002</x:v>
      </x:c>
      <x:c r="Q11" s="63" t="n">
        <x:f>'Centered_X'!Q11^2</x:f>
        <x:v>4.202500000000003</x:v>
      </x:c>
      <x:c r="R11" s="63" t="n">
        <x:f>'Centered_X'!R11^2</x:f>
        <x:v>6.002500000000005</x:v>
      </x:c>
      <x:c r="S11" s="63" t="n">
        <x:f>'Centered_X'!S11^2</x:f>
        <x:v>7.562500000000005</x:v>
      </x:c>
      <x:c r="T11" s="63" t="n">
        <x:f>'Centered_X'!T11^2</x:f>
        <x:v>8.702500000000006</x:v>
      </x:c>
      <x:c r="U11" s="63" t="n">
        <x:f>'Centered_X'!U11^2</x:f>
        <x:v>9.302500000000004</x:v>
      </x:c>
    </x:row>
    <x:row r="12" ht="15" hidden="0" customHeight="1">
      <x:c r="A12" s="62" t="n">
        <x:v>10</x:v>
      </x:c>
      <x:c r="B12" s="63" t="n">
        <x:f>'Centered_X'!B12^2</x:f>
        <x:v>1.322500000000001</x:v>
      </x:c>
      <x:c r="C12" s="63" t="n">
        <x:f>'Centered_X'!C12^2</x:f>
        <x:v>1.1025000000000016</x:v>
      </x:c>
      <x:c r="D12" s="63" t="n">
        <x:f>'Centered_X'!D12^2</x:f>
        <x:v>0.7225000000000009</x:v>
      </x:c>
      <x:c r="E12" s="63" t="n">
        <x:f>'Centered_X'!E12^2</x:f>
        <x:v>0.30250000000000077</x:v>
      </x:c>
      <x:c r="F12" s="63" t="n">
        <x:f>'Centered_X'!F12^2</x:f>
        <x:v>0.022500000000000107</x:v>
      </x:c>
      <x:c r="G12" s="63" t="n">
        <x:f>'Centered_X'!G12^2</x:f>
        <x:v>0.12249999999999975</x:v>
      </x:c>
      <x:c r="H12" s="63" t="n">
        <x:f>'Centered_X'!H12^2</x:f>
        <x:v>0.9024999999999986</x:v>
      </x:c>
      <x:c r="I12" s="63" t="n">
        <x:f>'Centered_X'!I12^2</x:f>
        <x:v>2.722500000000001</x:v>
      </x:c>
      <x:c r="J12" s="63" t="n">
        <x:f>'Centered_X'!J12^2</x:f>
        <x:v>6.002499999999997</x:v>
      </x:c>
      <x:c r="K12" s="63" t="n">
        <x:f>'Centered_X'!K12^2</x:f>
        <x:v>11.222499999999998</x:v>
      </x:c>
      <x:c r="L12" s="63" t="n">
        <x:f>'Centered_X'!L12^2</x:f>
        <x:v>5.522499999999998</x:v>
      </x:c>
      <x:c r="M12" s="63" t="n">
        <x:f>'Centered_X'!M12^2</x:f>
        <x:v>2.102499999999998</x:v>
      </x:c>
      <x:c r="N12" s="63" t="n">
        <x:f>'Centered_X'!N12^2</x:f>
        <x:v>0.4224999999999993</x:v>
      </x:c>
      <x:c r="O12" s="63" t="n">
        <x:f>'Centered_X'!O12^2</x:f>
        <x:v>0.002500000000000071</x:v>
      </x:c>
      <x:c r="P12" s="63" t="n">
        <x:f>'Centered_X'!P12^2</x:f>
        <x:v>0.4225000000000005</x:v>
      </x:c>
      <x:c r="Q12" s="63" t="n">
        <x:f>'Centered_X'!Q12^2</x:f>
        <x:v>1.322500000000001</x:v>
      </x:c>
      <x:c r="R12" s="63" t="n">
        <x:f>'Centered_X'!R12^2</x:f>
        <x:v>2.402500000000002</x:v>
      </x:c>
      <x:c r="S12" s="63" t="n">
        <x:f>'Centered_X'!S12^2</x:f>
        <x:v>3.422500000000002</x:v>
      </x:c>
      <x:c r="T12" s="63" t="n">
        <x:f>'Centered_X'!T12^2</x:f>
        <x:v>4.202500000000003</x:v>
      </x:c>
      <x:c r="U12" s="63" t="n">
        <x:f>'Centered_X'!U12^2</x:f>
        <x:v>4.622500000000001</x:v>
      </x:c>
    </x:row>
    <x:row r="13" ht="15" hidden="0" customHeight="1">
      <x:c r="A13" s="62" t="n">
        <x:v>11</x:v>
      </x:c>
      <x:c r="B13" s="63" t="n">
        <x:f>'Centered_X'!B13^2</x:f>
        <x:v>4.622500000000001</x:v>
      </x:c>
      <x:c r="C13" s="63" t="n">
        <x:f>'Centered_X'!C13^2</x:f>
        <x:v>4.202500000000003</x:v>
      </x:c>
      <x:c r="D13" s="63" t="n">
        <x:f>'Centered_X'!D13^2</x:f>
        <x:v>3.422500000000002</x:v>
      </x:c>
      <x:c r="E13" s="63" t="n">
        <x:f>'Centered_X'!E13^2</x:f>
        <x:v>2.402500000000002</x:v>
      </x:c>
      <x:c r="F13" s="63" t="n">
        <x:f>'Centered_X'!F13^2</x:f>
        <x:v>1.322500000000001</x:v>
      </x:c>
      <x:c r="G13" s="63" t="n">
        <x:f>'Centered_X'!G13^2</x:f>
        <x:v>0.4225000000000005</x:v>
      </x:c>
      <x:c r="H13" s="63" t="n">
        <x:f>'Centered_X'!H13^2</x:f>
        <x:v>0.002500000000000071</x:v>
      </x:c>
      <x:c r="I13" s="63" t="n">
        <x:f>'Centered_X'!I13^2</x:f>
        <x:v>0.4224999999999993</x:v>
      </x:c>
      <x:c r="J13" s="63" t="n">
        <x:f>'Centered_X'!J13^2</x:f>
        <x:v>2.102499999999998</x:v>
      </x:c>
      <x:c r="K13" s="63" t="n">
        <x:f>'Centered_X'!K13^2</x:f>
        <x:v>5.522499999999998</x:v>
      </x:c>
      <x:c r="L13" s="63" t="n">
        <x:f>'Centered_X'!L13^2</x:f>
        <x:v>11.222499999999998</x:v>
      </x:c>
      <x:c r="M13" s="63" t="n">
        <x:f>'Centered_X'!M13^2</x:f>
        <x:v>6.002499999999997</x:v>
      </x:c>
      <x:c r="N13" s="63" t="n">
        <x:f>'Centered_X'!N13^2</x:f>
        <x:v>2.722500000000001</x:v>
      </x:c>
      <x:c r="O13" s="63" t="n">
        <x:f>'Centered_X'!O13^2</x:f>
        <x:v>0.9024999999999986</x:v>
      </x:c>
      <x:c r="P13" s="63" t="n">
        <x:f>'Centered_X'!P13^2</x:f>
        <x:v>0.12249999999999975</x:v>
      </x:c>
      <x:c r="Q13" s="63" t="n">
        <x:f>'Centered_X'!Q13^2</x:f>
        <x:v>0.022500000000000107</x:v>
      </x:c>
      <x:c r="R13" s="63" t="n">
        <x:f>'Centered_X'!R13^2</x:f>
        <x:v>0.30250000000000077</x:v>
      </x:c>
      <x:c r="S13" s="63" t="n">
        <x:f>'Centered_X'!S13^2</x:f>
        <x:v>0.7225000000000009</x:v>
      </x:c>
      <x:c r="T13" s="63" t="n">
        <x:f>'Centered_X'!T13^2</x:f>
        <x:v>1.1025000000000016</x:v>
      </x:c>
      <x:c r="U13" s="63" t="n">
        <x:f>'Centered_X'!U13^2</x:f>
        <x:v>1.322500000000001</x:v>
      </x:c>
    </x:row>
    <x:row r="14" ht="15" hidden="0" customHeight="1">
      <x:c r="A14" s="62" t="n">
        <x:v>12</x:v>
      </x:c>
      <x:c r="B14" s="63" t="n">
        <x:f>'Centered_X'!B14^2</x:f>
        <x:v>9.302500000000004</x:v>
      </x:c>
      <x:c r="C14" s="63" t="n">
        <x:f>'Centered_X'!C14^2</x:f>
        <x:v>8.702500000000006</x:v>
      </x:c>
      <x:c r="D14" s="63" t="n">
        <x:f>'Centered_X'!D14^2</x:f>
        <x:v>7.562500000000005</x:v>
      </x:c>
      <x:c r="E14" s="63" t="n">
        <x:f>'Centered_X'!E14^2</x:f>
        <x:v>6.002500000000005</x:v>
      </x:c>
      <x:c r="F14" s="63" t="n">
        <x:f>'Centered_X'!F14^2</x:f>
        <x:v>4.202500000000003</x:v>
      </x:c>
      <x:c r="G14" s="63" t="n">
        <x:f>'Centered_X'!G14^2</x:f>
        <x:v>2.402500000000002</x:v>
      </x:c>
      <x:c r="H14" s="63" t="n">
        <x:f>'Centered_X'!H14^2</x:f>
        <x:v>0.9025000000000021</x:v>
      </x:c>
      <x:c r="I14" s="63" t="n">
        <x:f>'Centered_X'!I14^2</x:f>
        <x:v>0.06250000000000044</x:v>
      </x:c>
      <x:c r="J14" s="63" t="n">
        <x:f>'Centered_X'!J14^2</x:f>
        <x:v>0.3024999999999988</x:v>
      </x:c>
      <x:c r="K14" s="63" t="n">
        <x:f>'Centered_X'!K14^2</x:f>
        <x:v>2.102499999999998</x:v>
      </x:c>
      <x:c r="L14" s="63" t="n">
        <x:f>'Centered_X'!L14^2</x:f>
        <x:v>6.002499999999997</x:v>
      </x:c>
      <x:c r="M14" s="63" t="n">
        <x:f>'Centered_X'!M14^2</x:f>
        <x:v>12.602499999999992</x:v>
      </x:c>
      <x:c r="N14" s="63" t="n">
        <x:f>'Centered_X'!N14^2</x:f>
        <x:v>7.56249999999999</x:v>
      </x:c>
      <x:c r="O14" s="63" t="n">
        <x:f>'Centered_X'!O14^2</x:f>
        <x:v>4.202499999999995</x:v>
      </x:c>
      <x:c r="P14" s="63" t="n">
        <x:f>'Centered_X'!P14^2</x:f>
        <x:v>2.102499999999998</x:v>
      </x:c>
      <x:c r="Q14" s="63" t="n">
        <x:f>'Centered_X'!Q14^2</x:f>
        <x:v>0.9024999999999986</x:v>
      </x:c>
      <x:c r="R14" s="63" t="n">
        <x:f>'Centered_X'!R14^2</x:f>
        <x:v>0.3024999999999988</x:v>
      </x:c>
      <x:c r="S14" s="63" t="n">
        <x:f>'Centered_X'!S14^2</x:f>
        <x:v>0.062499999999999556</x:v>
      </x:c>
      <x:c r="T14" s="63" t="n">
        <x:f>'Centered_X'!T14^2</x:f>
        <x:v>0.0024999999999998934</x:v>
      </x:c>
      <x:c r="U14" s="63" t="n">
        <x:f>'Centered_X'!U14^2</x:f>
        <x:v>0.002500000000000071</x:v>
      </x:c>
    </x:row>
    <x:row r="15" ht="15" hidden="0" customHeight="1">
      <x:c r="A15" s="62" t="n">
        <x:v>13</x:v>
      </x:c>
      <x:c r="B15" s="63" t="n">
        <x:f>'Centered_X'!B15^2</x:f>
        <x:v>14.822500000000003</x:v>
      </x:c>
      <x:c r="C15" s="63" t="n">
        <x:f>'Centered_X'!C15^2</x:f>
        <x:v>14.062500000000007</x:v>
      </x:c>
      <x:c r="D15" s="63" t="n">
        <x:f>'Centered_X'!D15^2</x:f>
        <x:v>12.602500000000004</x:v>
      </x:c>
      <x:c r="E15" s="63" t="n">
        <x:f>'Centered_X'!E15^2</x:f>
        <x:v>10.562500000000005</x:v>
      </x:c>
      <x:c r="F15" s="63" t="n">
        <x:f>'Centered_X'!F15^2</x:f>
        <x:v>8.122500000000002</x:v>
      </x:c>
      <x:c r="G15" s="63" t="n">
        <x:f>'Centered_X'!G15^2</x:f>
        <x:v>5.522500000000003</x:v>
      </x:c>
      <x:c r="H15" s="63" t="n">
        <x:f>'Centered_X'!H15^2</x:f>
        <x:v>3.062500000000003</x:v>
      </x:c>
      <x:c r="I15" s="63" t="n">
        <x:f>'Centered_X'!I15^2</x:f>
        <x:v>1.1025000000000016</x:v>
      </x:c>
      <x:c r="J15" s="63" t="n">
        <x:f>'Centered_X'!J15^2</x:f>
        <x:v>0.06250000000000044</x:v>
      </x:c>
      <x:c r="K15" s="63" t="n">
        <x:f>'Centered_X'!K15^2</x:f>
        <x:v>0.4224999999999993</x:v>
      </x:c>
      <x:c r="L15" s="63" t="n">
        <x:f>'Centered_X'!L15^2</x:f>
        <x:v>2.722500000000001</x:v>
      </x:c>
      <x:c r="M15" s="63" t="n">
        <x:f>'Centered_X'!M15^2</x:f>
        <x:v>7.56249999999999</x:v>
      </x:c>
      <x:c r="N15" s="63" t="n">
        <x:f>'Centered_X'!N15^2</x:f>
        <x:v>15.602499999999994</x:v>
      </x:c>
      <x:c r="O15" s="63" t="n">
        <x:f>'Centered_X'!O15^2</x:f>
        <x:v>10.56249999999999</x:v>
      </x:c>
      <x:c r="P15" s="63" t="n">
        <x:f>'Centered_X'!P15^2</x:f>
        <x:v>7.022500000000002</x:v>
      </x:c>
      <x:c r="Q15" s="63" t="n">
        <x:f>'Centered_X'!Q15^2</x:f>
        <x:v>4.622500000000001</x:v>
      </x:c>
      <x:c r="R15" s="63" t="n">
        <x:f>'Centered_X'!R15^2</x:f>
        <x:v>3.062499999999994</x:v>
      </x:c>
      <x:c r="S15" s="63" t="n">
        <x:f>'Centered_X'!S15^2</x:f>
        <x:v>2.102499999999998</x:v>
      </x:c>
      <x:c r="T15" s="63" t="n">
        <x:f>'Centered_X'!T15^2</x:f>
        <x:v>1.5624999999999978</x:v>
      </x:c>
      <x:c r="U15" s="63" t="n">
        <x:f>'Centered_X'!U15^2</x:f>
        <x:v>1.3224999999999987</x:v>
      </x:c>
    </x:row>
    <x:row r="16" ht="15" hidden="0" customHeight="1">
      <x:c r="A16" s="62" t="n">
        <x:v>14</x:v>
      </x:c>
      <x:c r="B16" s="63" t="n">
        <x:f>'Centered_X'!B16^2</x:f>
        <x:v>20.702500000000008</x:v>
      </x:c>
      <x:c r="C16" s="63" t="n">
        <x:f>'Centered_X'!C16^2</x:f>
        <x:v>19.80250000000001</x:v>
      </x:c>
      <x:c r="D16" s="63" t="n">
        <x:f>'Centered_X'!D16^2</x:f>
        <x:v>18.062500000000007</x:v>
      </x:c>
      <x:c r="E16" s="63" t="n">
        <x:f>'Centered_X'!E16^2</x:f>
        <x:v>15.602500000000008</x:v>
      </x:c>
      <x:c r="F16" s="63" t="n">
        <x:f>'Centered_X'!F16^2</x:f>
        <x:v>12.602500000000004</x:v>
      </x:c>
      <x:c r="G16" s="63" t="n">
        <x:f>'Centered_X'!G16^2</x:f>
        <x:v>9.302500000000004</x:v>
      </x:c>
      <x:c r="H16" s="63" t="n">
        <x:f>'Centered_X'!H16^2</x:f>
        <x:v>6.002500000000005</x:v>
      </x:c>
      <x:c r="I16" s="63" t="n">
        <x:f>'Centered_X'!I16^2</x:f>
        <x:v>3.062500000000003</x:v>
      </x:c>
      <x:c r="J16" s="63" t="n">
        <x:f>'Centered_X'!J16^2</x:f>
        <x:v>0.9025000000000021</x:v>
      </x:c>
      <x:c r="K16" s="63" t="n">
        <x:f>'Centered_X'!K16^2</x:f>
        <x:v>0.002500000000000071</x:v>
      </x:c>
      <x:c r="L16" s="63" t="n">
        <x:f>'Centered_X'!L16^2</x:f>
        <x:v>0.9024999999999986</x:v>
      </x:c>
      <x:c r="M16" s="63" t="n">
        <x:f>'Centered_X'!M16^2</x:f>
        <x:v>4.202499999999995</x:v>
      </x:c>
      <x:c r="N16" s="63" t="n">
        <x:f>'Centered_X'!N16^2</x:f>
        <x:v>10.56249999999999</x:v>
      </x:c>
      <x:c r="O16" s="63" t="n">
        <x:f>'Centered_X'!O16^2</x:f>
        <x:v>20.70249999999999</x:v>
      </x:c>
      <x:c r="P16" s="63" t="n">
        <x:f>'Centered_X'!P16^2</x:f>
        <x:v>15.602499999999994</x:v>
      </x:c>
      <x:c r="Q16" s="63" t="n">
        <x:f>'Centered_X'!Q16^2</x:f>
        <x:v>11.902499999999995</x:v>
      </x:c>
      <x:c r="R16" s="63" t="n">
        <x:f>'Centered_X'!R16^2</x:f>
        <x:v>9.302499999999993</x:v>
      </x:c>
      <x:c r="S16" s="63" t="n">
        <x:f>'Centered_X'!S16^2</x:f>
        <x:v>7.56249999999999</x:v>
      </x:c>
      <x:c r="T16" s="63" t="n">
        <x:f>'Centered_X'!T16^2</x:f>
        <x:v>6.502499999999994</x:v>
      </x:c>
      <x:c r="U16" s="63" t="n">
        <x:f>'Centered_X'!U16^2</x:f>
        <x:v>6.002499999999997</x:v>
      </x:c>
    </x:row>
    <x:row r="17" ht="15" hidden="0" customHeight="1">
      <x:c r="A17" s="62" t="n">
        <x:v>15</x:v>
      </x:c>
      <x:c r="B17" s="63" t="n">
        <x:f>'Centered_X'!B17^2</x:f>
        <x:v>26.522500000000004</x:v>
      </x:c>
      <x:c r="C17" s="63" t="n">
        <x:f>'Centered_X'!C17^2</x:f>
        <x:v>25.50250000000001</x:v>
      </x:c>
      <x:c r="D17" s="63" t="n">
        <x:f>'Centered_X'!D17^2</x:f>
        <x:v>23.522500000000004</x:v>
      </x:c>
      <x:c r="E17" s="63" t="n">
        <x:f>'Centered_X'!E17^2</x:f>
        <x:v>20.702500000000008</x:v>
      </x:c>
      <x:c r="F17" s="63" t="n">
        <x:f>'Centered_X'!F17^2</x:f>
        <x:v>17.222500000000004</x:v>
      </x:c>
      <x:c r="G17" s="63" t="n">
        <x:f>'Centered_X'!G17^2</x:f>
        <x:v>13.322500000000003</x:v>
      </x:c>
      <x:c r="H17" s="63" t="n">
        <x:f>'Centered_X'!H17^2</x:f>
        <x:v>9.302500000000004</x:v>
      </x:c>
      <x:c r="I17" s="63" t="n">
        <x:f>'Centered_X'!I17^2</x:f>
        <x:v>5.522500000000003</x:v>
      </x:c>
      <x:c r="J17" s="63" t="n">
        <x:f>'Centered_X'!J17^2</x:f>
        <x:v>2.402500000000002</x:v>
      </x:c>
      <x:c r="K17" s="63" t="n">
        <x:f>'Centered_X'!K17^2</x:f>
        <x:v>0.4225000000000005</x:v>
      </x:c>
      <x:c r="L17" s="63" t="n">
        <x:f>'Centered_X'!L17^2</x:f>
        <x:v>0.12249999999999975</x:v>
      </x:c>
      <x:c r="M17" s="63" t="n">
        <x:f>'Centered_X'!M17^2</x:f>
        <x:v>2.102499999999998</x:v>
      </x:c>
      <x:c r="N17" s="63" t="n">
        <x:f>'Centered_X'!N17^2</x:f>
        <x:v>7.022500000000002</x:v>
      </x:c>
      <x:c r="O17" s="63" t="n">
        <x:f>'Centered_X'!O17^2</x:f>
        <x:v>15.602499999999994</x:v>
      </x:c>
      <x:c r="P17" s="63" t="n">
        <x:f>'Centered_X'!P17^2</x:f>
        <x:v>28.622499999999995</x:v>
      </x:c>
      <x:c r="Q17" s="63" t="n">
        <x:f>'Centered_X'!Q17^2</x:f>
        <x:v>23.522499999999997</x:v>
      </x:c>
      <x:c r="R17" s="63" t="n">
        <x:f>'Centered_X'!R17^2</x:f>
        <x:v>19.802499999999995</x:v>
      </x:c>
      <x:c r="S17" s="63" t="n">
        <x:f>'Centered_X'!S17^2</x:f>
        <x:v>17.222500000000004</x:v>
      </x:c>
      <x:c r="T17" s="63" t="n">
        <x:f>'Centered_X'!T17^2</x:f>
        <x:v>15.602499999999994</x:v>
      </x:c>
      <x:c r="U17" s="63" t="n">
        <x:f>'Centered_X'!U17^2</x:f>
        <x:v>14.822499999999998</x:v>
      </x:c>
    </x:row>
    <x:row r="18" ht="15" hidden="0" customHeight="1">
      <x:c r="A18" s="62" t="n">
        <x:v>16</x:v>
      </x:c>
      <x:c r="B18" s="63" t="n">
        <x:f>'Centered_X'!B18^2</x:f>
        <x:v>31.922500000000003</x:v>
      </x:c>
      <x:c r="C18" s="63" t="n">
        <x:f>'Centered_X'!C18^2</x:f>
        <x:v>30.80250000000001</x:v>
      </x:c>
      <x:c r="D18" s="63" t="n">
        <x:f>'Centered_X'!D18^2</x:f>
        <x:v>28.622500000000006</x:v>
      </x:c>
      <x:c r="E18" s="63" t="n">
        <x:f>'Centered_X'!E18^2</x:f>
        <x:v>25.50250000000001</x:v>
      </x:c>
      <x:c r="F18" s="63" t="n">
        <x:f>'Centered_X'!F18^2</x:f>
        <x:v>21.622500000000002</x:v>
      </x:c>
      <x:c r="G18" s="63" t="n">
        <x:f>'Centered_X'!G18^2</x:f>
        <x:v>17.222500000000004</x:v>
      </x:c>
      <x:c r="H18" s="63" t="n">
        <x:f>'Centered_X'!H18^2</x:f>
        <x:v>12.602500000000004</x:v>
      </x:c>
      <x:c r="I18" s="63" t="n">
        <x:f>'Centered_X'!I18^2</x:f>
        <x:v>8.122500000000002</x:v>
      </x:c>
      <x:c r="J18" s="63" t="n">
        <x:f>'Centered_X'!J18^2</x:f>
        <x:v>4.202500000000003</x:v>
      </x:c>
      <x:c r="K18" s="63" t="n">
        <x:f>'Centered_X'!K18^2</x:f>
        <x:v>1.322500000000001</x:v>
      </x:c>
      <x:c r="L18" s="63" t="n">
        <x:f>'Centered_X'!L18^2</x:f>
        <x:v>0.022500000000000107</x:v>
      </x:c>
      <x:c r="M18" s="63" t="n">
        <x:f>'Centered_X'!M18^2</x:f>
        <x:v>0.9024999999999986</x:v>
      </x:c>
      <x:c r="N18" s="63" t="n">
        <x:f>'Centered_X'!N18^2</x:f>
        <x:v>4.622500000000001</x:v>
      </x:c>
      <x:c r="O18" s="63" t="n">
        <x:f>'Centered_X'!O18^2</x:f>
        <x:v>11.902499999999995</x:v>
      </x:c>
      <x:c r="P18" s="63" t="n">
        <x:f>'Centered_X'!P18^2</x:f>
        <x:v>23.522499999999997</x:v>
      </x:c>
      <x:c r="Q18" s="63" t="n">
        <x:f>'Centered_X'!Q18^2</x:f>
        <x:v>40.3225</x:v>
      </x:c>
      <x:c r="R18" s="63" t="n">
        <x:f>'Centered_X'!R18^2</x:f>
        <x:v>35.40249999999999</x:v>
      </x:c>
      <x:c r="S18" s="63" t="n">
        <x:f>'Centered_X'!S18^2</x:f>
        <x:v>31.922500000000003</x:v>
      </x:c>
      <x:c r="T18" s="63" t="n">
        <x:f>'Centered_X'!T18^2</x:f>
        <x:v>29.702499999999993</x:v>
      </x:c>
      <x:c r="U18" s="63" t="n">
        <x:f>'Centered_X'!U18^2</x:f>
        <x:v>28.622499999999995</x:v>
      </x:c>
    </x:row>
    <x:row r="19" ht="15" hidden="0" customHeight="1">
      <x:c r="A19" s="62" t="n">
        <x:v>17</x:v>
      </x:c>
      <x:c r="B19" s="63" t="n">
        <x:f>'Centered_X'!B19^2</x:f>
        <x:v>36.602500000000006</x:v>
      </x:c>
      <x:c r="C19" s="63" t="n">
        <x:f>'Centered_X'!C19^2</x:f>
        <x:v>35.40250000000001</x:v>
      </x:c>
      <x:c r="D19" s="63" t="n">
        <x:f>'Centered_X'!D19^2</x:f>
        <x:v>33.06250000000001</x:v>
      </x:c>
      <x:c r="E19" s="63" t="n">
        <x:f>'Centered_X'!E19^2</x:f>
        <x:v>29.70250000000001</x:v>
      </x:c>
      <x:c r="F19" s="63" t="n">
        <x:f>'Centered_X'!F19^2</x:f>
        <x:v>25.50250000000001</x:v>
      </x:c>
      <x:c r="G19" s="63" t="n">
        <x:f>'Centered_X'!G19^2</x:f>
        <x:v>20.702500000000008</x:v>
      </x:c>
      <x:c r="H19" s="63" t="n">
        <x:f>'Centered_X'!H19^2</x:f>
        <x:v>15.602500000000008</x:v>
      </x:c>
      <x:c r="I19" s="63" t="n">
        <x:f>'Centered_X'!I19^2</x:f>
        <x:v>10.562500000000005</x:v>
      </x:c>
      <x:c r="J19" s="63" t="n">
        <x:f>'Centered_X'!J19^2</x:f>
        <x:v>6.002500000000005</x:v>
      </x:c>
      <x:c r="K19" s="63" t="n">
        <x:f>'Centered_X'!K19^2</x:f>
        <x:v>2.402500000000002</x:v>
      </x:c>
      <x:c r="L19" s="63" t="n">
        <x:f>'Centered_X'!L19^2</x:f>
        <x:v>0.30250000000000077</x:v>
      </x:c>
      <x:c r="M19" s="63" t="n">
        <x:f>'Centered_X'!M19^2</x:f>
        <x:v>0.3024999999999988</x:v>
      </x:c>
      <x:c r="N19" s="63" t="n">
        <x:f>'Centered_X'!N19^2</x:f>
        <x:v>3.062499999999994</x:v>
      </x:c>
      <x:c r="O19" s="63" t="n">
        <x:f>'Centered_X'!O19^2</x:f>
        <x:v>9.302499999999993</x:v>
      </x:c>
      <x:c r="P19" s="63" t="n">
        <x:f>'Centered_X'!P19^2</x:f>
        <x:v>19.802499999999995</x:v>
      </x:c>
      <x:c r="Q19" s="63" t="n">
        <x:f>'Centered_X'!Q19^2</x:f>
        <x:v>35.40249999999999</x:v>
      </x:c>
      <x:c r="R19" s="63" t="n">
        <x:f>'Centered_X'!R19^2</x:f>
        <x:v>57.00249999999998</x:v>
      </x:c>
      <x:c r="S19" s="63" t="n">
        <x:f>'Centered_X'!S19^2</x:f>
        <x:v>52.56249999999997</x:v>
      </x:c>
      <x:c r="T19" s="63" t="n">
        <x:f>'Centered_X'!T19^2</x:f>
        <x:v>49.702499999999986</x:v>
      </x:c>
      <x:c r="U19" s="63" t="n">
        <x:f>'Centered_X'!U19^2</x:f>
        <x:v>48.30249999999999</x:v>
      </x:c>
    </x:row>
    <x:row r="20" ht="15" hidden="0" customHeight="1">
      <x:c r="A20" s="62" t="n">
        <x:v>18</x:v>
      </x:c>
      <x:c r="B20" s="63" t="n">
        <x:f>'Centered_X'!B20^2</x:f>
        <x:v>40.3225</x:v>
      </x:c>
      <x:c r="C20" s="63" t="n">
        <x:f>'Centered_X'!C20^2</x:f>
        <x:v>39.0625</x:v>
      </x:c>
      <x:c r="D20" s="63" t="n">
        <x:f>'Centered_X'!D20^2</x:f>
        <x:v>36.602500000000006</x:v>
      </x:c>
      <x:c r="E20" s="63" t="n">
        <x:f>'Centered_X'!E20^2</x:f>
        <x:v>33.06250000000001</x:v>
      </x:c>
      <x:c r="F20" s="63" t="n">
        <x:f>'Centered_X'!F20^2</x:f>
        <x:v>28.622500000000006</x:v>
      </x:c>
      <x:c r="G20" s="63" t="n">
        <x:f>'Centered_X'!G20^2</x:f>
        <x:v>23.522500000000004</x:v>
      </x:c>
      <x:c r="H20" s="63" t="n">
        <x:f>'Centered_X'!H20^2</x:f>
        <x:v>18.062500000000007</x:v>
      </x:c>
      <x:c r="I20" s="63" t="n">
        <x:f>'Centered_X'!I20^2</x:f>
        <x:v>12.602500000000004</x:v>
      </x:c>
      <x:c r="J20" s="63" t="n">
        <x:f>'Centered_X'!J20^2</x:f>
        <x:v>7.562500000000005</x:v>
      </x:c>
      <x:c r="K20" s="63" t="n">
        <x:f>'Centered_X'!K20^2</x:f>
        <x:v>3.422500000000002</x:v>
      </x:c>
      <x:c r="L20" s="63" t="n">
        <x:f>'Centered_X'!L20^2</x:f>
        <x:v>0.7225000000000009</x:v>
      </x:c>
      <x:c r="M20" s="63" t="n">
        <x:f>'Centered_X'!M20^2</x:f>
        <x:v>0.062499999999999556</x:v>
      </x:c>
      <x:c r="N20" s="63" t="n">
        <x:f>'Centered_X'!N20^2</x:f>
        <x:v>2.102499999999998</x:v>
      </x:c>
      <x:c r="O20" s="63" t="n">
        <x:f>'Centered_X'!O20^2</x:f>
        <x:v>7.56249999999999</x:v>
      </x:c>
      <x:c r="P20" s="63" t="n">
        <x:f>'Centered_X'!P20^2</x:f>
        <x:v>17.222500000000004</x:v>
      </x:c>
      <x:c r="Q20" s="63" t="n">
        <x:f>'Centered_X'!Q20^2</x:f>
        <x:v>31.922500000000003</x:v>
      </x:c>
      <x:c r="R20" s="63" t="n">
        <x:f>'Centered_X'!R20^2</x:f>
        <x:v>52.56249999999997</x:v>
      </x:c>
      <x:c r="S20" s="63" t="n">
        <x:f>'Centered_X'!S20^2</x:f>
        <x:v>80.10249999999999</x:v>
      </x:c>
      <x:c r="T20" s="63" t="n">
        <x:f>'Centered_X'!T20^2</x:f>
        <x:v>76.56249999999997</x:v>
      </x:c>
      <x:c r="U20" s="63" t="n">
        <x:f>'Centered_X'!U20^2</x:f>
        <x:v>74.8225</x:v>
      </x:c>
    </x:row>
    <x:row r="21" ht="15" hidden="0" customHeight="1">
      <x:c r="A21" s="62" t="n">
        <x:v>19</x:v>
      </x:c>
      <x:c r="B21" s="63" t="n">
        <x:f>'Centered_X'!B21^2</x:f>
        <x:v>42.90250000000001</x:v>
      </x:c>
      <x:c r="C21" s="63" t="n">
        <x:f>'Centered_X'!C21^2</x:f>
        <x:v>41.60250000000001</x:v>
      </x:c>
      <x:c r="D21" s="63" t="n">
        <x:f>'Centered_X'!D21^2</x:f>
        <x:v>39.062500000000014</x:v>
      </x:c>
      <x:c r="E21" s="63" t="n">
        <x:f>'Centered_X'!E21^2</x:f>
        <x:v>35.40250000000001</x:v>
      </x:c>
      <x:c r="F21" s="63" t="n">
        <x:f>'Centered_X'!F21^2</x:f>
        <x:v>30.80250000000001</x:v>
      </x:c>
      <x:c r="G21" s="63" t="n">
        <x:f>'Centered_X'!G21^2</x:f>
        <x:v>25.50250000000001</x:v>
      </x:c>
      <x:c r="H21" s="63" t="n">
        <x:f>'Centered_X'!H21^2</x:f>
        <x:v>19.80250000000001</x:v>
      </x:c>
      <x:c r="I21" s="63" t="n">
        <x:f>'Centered_X'!I21^2</x:f>
        <x:v>14.062500000000007</x:v>
      </x:c>
      <x:c r="J21" s="63" t="n">
        <x:f>'Centered_X'!J21^2</x:f>
        <x:v>8.702500000000006</x:v>
      </x:c>
      <x:c r="K21" s="63" t="n">
        <x:f>'Centered_X'!K21^2</x:f>
        <x:v>4.202500000000003</x:v>
      </x:c>
      <x:c r="L21" s="63" t="n">
        <x:f>'Centered_X'!L21^2</x:f>
        <x:v>1.1025000000000016</x:v>
      </x:c>
      <x:c r="M21" s="63" t="n">
        <x:f>'Centered_X'!M21^2</x:f>
        <x:v>0.0024999999999998934</x:v>
      </x:c>
      <x:c r="N21" s="63" t="n">
        <x:f>'Centered_X'!N21^2</x:f>
        <x:v>1.5624999999999978</x:v>
      </x:c>
      <x:c r="O21" s="63" t="n">
        <x:f>'Centered_X'!O21^2</x:f>
        <x:v>6.502499999999994</x:v>
      </x:c>
      <x:c r="P21" s="63" t="n">
        <x:f>'Centered_X'!P21^2</x:f>
        <x:v>15.602499999999994</x:v>
      </x:c>
      <x:c r="Q21" s="63" t="n">
        <x:f>'Centered_X'!Q21^2</x:f>
        <x:v>29.702499999999993</x:v>
      </x:c>
      <x:c r="R21" s="63" t="n">
        <x:f>'Centered_X'!R21^2</x:f>
        <x:v>49.702499999999986</x:v>
      </x:c>
      <x:c r="S21" s="63" t="n">
        <x:f>'Centered_X'!S21^2</x:f>
        <x:v>76.56249999999997</x:v>
      </x:c>
      <x:c r="T21" s="63" t="n">
        <x:f>'Centered_X'!T21^2</x:f>
        <x:v>111.30249999999998</x:v>
      </x:c>
      <x:c r="U21" s="63" t="n">
        <x:f>'Centered_X'!U21^2</x:f>
        <x:v>109.20250000000003</x:v>
      </x:c>
    </x:row>
    <x:row r="22" ht="15" hidden="0" customHeight="1">
      <x:c r="A22" s="62" t="n">
        <x:v>20</x:v>
      </x:c>
      <x:c r="B22" s="63" t="n">
        <x:f>'Centered_X'!B22^2</x:f>
        <x:v>44.222500000000004</x:v>
      </x:c>
      <x:c r="C22" s="63" t="n">
        <x:f>'Centered_X'!C22^2</x:f>
        <x:v>42.90250000000001</x:v>
      </x:c>
      <x:c r="D22" s="63" t="n">
        <x:f>'Centered_X'!D22^2</x:f>
        <x:v>40.322500000000005</x:v>
      </x:c>
      <x:c r="E22" s="63" t="n">
        <x:f>'Centered_X'!E22^2</x:f>
        <x:v>36.602500000000006</x:v>
      </x:c>
      <x:c r="F22" s="63" t="n">
        <x:f>'Centered_X'!F22^2</x:f>
        <x:v>31.922500000000003</x:v>
      </x:c>
      <x:c r="G22" s="63" t="n">
        <x:f>'Centered_X'!G22^2</x:f>
        <x:v>26.522500000000004</x:v>
      </x:c>
      <x:c r="H22" s="63" t="n">
        <x:f>'Centered_X'!H22^2</x:f>
        <x:v>20.702500000000008</x:v>
      </x:c>
      <x:c r="I22" s="63" t="n">
        <x:f>'Centered_X'!I22^2</x:f>
        <x:v>14.822500000000003</x:v>
      </x:c>
      <x:c r="J22" s="63" t="n">
        <x:f>'Centered_X'!J22^2</x:f>
        <x:v>9.302500000000004</x:v>
      </x:c>
      <x:c r="K22" s="63" t="n">
        <x:f>'Centered_X'!K22^2</x:f>
        <x:v>4.622500000000001</x:v>
      </x:c>
      <x:c r="L22" s="63" t="n">
        <x:f>'Centered_X'!L22^2</x:f>
        <x:v>1.322500000000001</x:v>
      </x:c>
      <x:c r="M22" s="63" t="n">
        <x:f>'Centered_X'!M22^2</x:f>
        <x:v>0.002500000000000071</x:v>
      </x:c>
      <x:c r="N22" s="63" t="n">
        <x:f>'Centered_X'!N22^2</x:f>
        <x:v>1.3224999999999987</x:v>
      </x:c>
      <x:c r="O22" s="63" t="n">
        <x:f>'Centered_X'!O22^2</x:f>
        <x:v>6.002499999999997</x:v>
      </x:c>
      <x:c r="P22" s="63" t="n">
        <x:f>'Centered_X'!P22^2</x:f>
        <x:v>14.822499999999998</x:v>
      </x:c>
      <x:c r="Q22" s="63" t="n">
        <x:f>'Centered_X'!Q22^2</x:f>
        <x:v>28.622499999999995</x:v>
      </x:c>
      <x:c r="R22" s="63" t="n">
        <x:f>'Centered_X'!R22^2</x:f>
        <x:v>48.30249999999999</x:v>
      </x:c>
      <x:c r="S22" s="63" t="n">
        <x:f>'Centered_X'!S22^2</x:f>
        <x:v>74.8225</x:v>
      </x:c>
      <x:c r="T22" s="63" t="n">
        <x:f>'Centered_X'!T22^2</x:f>
        <x:v>109.20250000000003</x:v>
      </x:c>
      <x:c r="U22" s="63" t="n">
        <x:f>'Centered_X'!U22^2</x:f>
        <x:v>152.52249999999998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</x:cols>
  <x:sheetData>
    <x:row r="1" ht="15" hidden="0" customHeight="1">
      <x:c r="A1" s="50" t="str">
        <x:v>Squared Centered Y Matrix: Bij²</x:v>
      </x:c>
      <x:c r="B1" s="50"/>
      <x:c r="C1" s="50"/>
      <x:c r="D1" s="50"/>
      <x:c r="E1" s="50"/>
      <x:c r="F1" s="50"/>
      <x:c r="G1" s="50"/>
      <x:c r="H1" s="50"/>
      <x:c r="I1" s="50"/>
      <x:c r="J1" s="50"/>
      <x:c r="K1" s="50"/>
      <x:c r="L1" s="50"/>
      <x:c r="M1" s="50"/>
      <x:c r="N1" s="50"/>
      <x:c r="O1" s="50"/>
      <x:c r="P1" s="50"/>
      <x:c r="Q1" s="50"/>
      <x:c r="R1" s="50"/>
      <x:c r="S1" s="50"/>
      <x:c r="T1" s="50"/>
      <x:c r="U1" s="50"/>
    </x:row>
    <x:row r="2" ht="15" hidden="0" customHeight="1">
      <x:c r="A2" s="62" t="str">
        <x:v>i \ j</x:v>
      </x:c>
      <x:c r="B2" s="62" t="n">
        <x:v>1</x:v>
      </x:c>
      <x:c r="C2" s="62" t="n">
        <x:v>2</x:v>
      </x:c>
      <x:c r="D2" s="62" t="n">
        <x:v>3</x:v>
      </x:c>
      <x:c r="E2" s="62" t="n">
        <x:v>4</x:v>
      </x:c>
      <x:c r="F2" s="62" t="n">
        <x:v>5</x:v>
      </x:c>
      <x:c r="G2" s="62" t="n">
        <x:v>6</x:v>
      </x:c>
      <x:c r="H2" s="62" t="n">
        <x:v>7</x:v>
      </x:c>
      <x:c r="I2" s="62" t="n">
        <x:v>8</x:v>
      </x:c>
      <x:c r="J2" s="62" t="n">
        <x:v>9</x:v>
      </x:c>
      <x:c r="K2" s="62" t="n">
        <x:v>10</x:v>
      </x:c>
      <x:c r="L2" s="62" t="n">
        <x:v>11</x:v>
      </x:c>
      <x:c r="M2" s="62" t="n">
        <x:v>12</x:v>
      </x:c>
      <x:c r="N2" s="62" t="n">
        <x:v>13</x:v>
      </x:c>
      <x:c r="O2" s="62" t="n">
        <x:v>14</x:v>
      </x:c>
      <x:c r="P2" s="62" t="n">
        <x:v>15</x:v>
      </x:c>
      <x:c r="Q2" s="62" t="n">
        <x:v>16</x:v>
      </x:c>
      <x:c r="R2" s="62" t="n">
        <x:v>17</x:v>
      </x:c>
      <x:c r="S2" s="62" t="n">
        <x:v>18</x:v>
      </x:c>
      <x:c r="T2" s="62" t="n">
        <x:v>19</x:v>
      </x:c>
      <x:c r="U2" s="62" t="n">
        <x:v>20</x:v>
      </x:c>
    </x:row>
    <x:row r="3" ht="15" hidden="0" customHeight="1">
      <x:c r="A3" s="62" t="n">
        <x:v>1</x:v>
      </x:c>
      <x:c r="B3" s="63" t="n">
        <x:f>'Centered_Y'!B3^2</x:f>
        <x:v>233.32562500000006</x:v>
      </x:c>
      <x:c r="C3" s="63" t="n">
        <x:f>'Centered_Y'!C3^2</x:f>
        <x:v>178.89062500000009</x:v>
      </x:c>
      <x:c r="D3" s="63" t="n">
        <x:f>'Centered_Y'!D3^2</x:f>
        <x:v>97.51562500000007</x:v>
      </x:c>
      <x:c r="E3" s="63" t="n">
        <x:f>'Centered_Y'!E3^2</x:f>
        <x:v>133.98062499999997</x:v>
      </x:c>
      <x:c r="F3" s="63" t="n">
        <x:f>'Centered_Y'!F3^2</x:f>
        <x:v>44.555625000000006</x:v>
      </x:c>
      <x:c r="G3" s="63" t="n">
        <x:f>'Centered_Y'!G3^2</x:f>
        <x:v>13.505625000000006</x:v>
      </x:c>
      <x:c r="H3" s="63" t="n">
        <x:f>'Centered_Y'!H3^2</x:f>
        <x:v>5.17562500000001</x:v>
      </x:c>
      <x:c r="I3" s="63" t="n">
        <x:f>'Centered_Y'!I3^2</x:f>
        <x:v>5.17562500000001</x:v>
      </x:c>
      <x:c r="J3" s="63" t="n">
        <x:f>'Centered_Y'!J3^2</x:f>
        <x:v>0.015624999999999556</x:v>
      </x:c>
      <x:c r="K3" s="63" t="n">
        <x:f>'Centered_Y'!K3^2</x:f>
        <x:v>5.405624999999993</x:v>
      </x:c>
      <x:c r="L3" s="63" t="n">
        <x:f>'Centered_Y'!L3^2</x:f>
        <x:v>10.400624999999993</x:v>
      </x:c>
      <x:c r="M3" s="63" t="n">
        <x:f>'Centered_Y'!M3^2</x:f>
        <x:v>5.405624999999993</x:v>
      </x:c>
      <x:c r="N3" s="63" t="n">
        <x:f>'Centered_Y'!N3^2</x:f>
        <x:v>23.280624999999983</x:v>
      </x:c>
      <x:c r="O3" s="63" t="n">
        <x:f>'Centered_Y'!O3^2</x:f>
        <x:v>37.51562499999998</x:v>
      </x:c>
      <x:c r="P3" s="63" t="n">
        <x:f>'Centered_Y'!P3^2</x:f>
        <x:v>30.525624999999984</x:v>
      </x:c>
      <x:c r="Q3" s="63" t="n">
        <x:f>'Centered_Y'!Q3^2</x:f>
        <x:v>50.76562499999997</x:v>
      </x:c>
      <x:c r="R3" s="63" t="n">
        <x:f>'Centered_Y'!R3^2</x:f>
        <x:v>56.62562499999998</x:v>
      </x:c>
      <x:c r="S3" s="63" t="n">
        <x:f>'Centered_Y'!S3^2</x:f>
        <x:v>70.98062499999997</x:v>
      </x:c>
      <x:c r="T3" s="63" t="n">
        <x:f>'Centered_Y'!T3^2</x:f>
        <x:v>74.39062499999997</x:v>
      </x:c>
      <x:c r="U3" s="63" t="n">
        <x:f>'Centered_Y'!U3^2</x:f>
        <x:v>77.88062499999998</x:v>
      </x:c>
    </x:row>
    <x:row r="4" ht="15" hidden="0" customHeight="1">
      <x:c r="A4" s="62" t="n">
        <x:v>2</x:v>
      </x:c>
      <x:c r="B4" s="63" t="n">
        <x:f>'Centered_Y'!B4^2</x:f>
        <x:v>178.89062500000009</x:v>
      </x:c>
      <x:c r="C4" s="63" t="n">
        <x:f>'Centered_Y'!C4^2</x:f>
        <x:v>181.57562500000003</x:v>
      </x:c>
      <x:c r="D4" s="63" t="n">
        <x:f>'Centered_Y'!D4^2</x:f>
        <x:v>99.50062500000003</x:v>
      </x:c>
      <x:c r="E4" s="63" t="n">
        <x:f>'Centered_Y'!E4^2</x:f>
        <x:v>136.30562500000002</x:v>
      </x:c>
      <x:c r="F4" s="63" t="n">
        <x:f>'Centered_Y'!F4^2</x:f>
        <x:v>45.900625000000005</x:v>
      </x:c>
      <x:c r="G4" s="63" t="n">
        <x:f>'Centered_Y'!G4^2</x:f>
        <x:v>14.250625000000015</x:v>
      </x:c>
      <x:c r="H4" s="63" t="n">
        <x:f>'Centered_Y'!H4^2</x:f>
        <x:v>5.640625</x:v>
      </x:c>
      <x:c r="I4" s="63" t="n">
        <x:f>'Centered_Y'!I4^2</x:f>
        <x:v>5.640625</x:v>
      </x:c>
      <x:c r="J4" s="63" t="n">
        <x:f>'Centered_Y'!J4^2</x:f>
        <x:v>0.000624999999999929</x:v>
      </x:c>
      <x:c r="K4" s="63" t="n">
        <x:f>'Centered_Y'!K4^2</x:f>
        <x:v>4.950624999999994</x:v>
      </x:c>
      <x:c r="L4" s="63" t="n">
        <x:f>'Centered_Y'!L4^2</x:f>
        <x:v>9.765624999999995</x:v>
      </x:c>
      <x:c r="M4" s="63" t="n">
        <x:f>'Centered_Y'!M4^2</x:f>
        <x:v>4.950624999999994</x:v>
      </x:c>
      <x:c r="N4" s="63" t="n">
        <x:f>'Centered_Y'!N4^2</x:f>
        <x:v>22.325624999999988</x:v>
      </x:c>
      <x:c r="O4" s="63" t="n">
        <x:f>'Centered_Y'!O4^2</x:f>
        <x:v>36.30062499999998</x:v>
      </x:c>
      <x:c r="P4" s="63" t="n">
        <x:f>'Centered_Y'!P4^2</x:f>
        <x:v>29.43062499999999</x:v>
      </x:c>
      <x:c r="Q4" s="63" t="n">
        <x:f>'Centered_Y'!Q4^2</x:f>
        <x:v>49.35062499999998</x:v>
      </x:c>
      <x:c r="R4" s="63" t="n">
        <x:f>'Centered_Y'!R4^2</x:f>
        <x:v>55.13062499999998</x:v>
      </x:c>
      <x:c r="S4" s="63" t="n">
        <x:f>'Centered_Y'!S4^2</x:f>
        <x:v>69.30562499999999</x:v>
      </x:c>
      <x:c r="T4" s="63" t="n">
        <x:f>'Centered_Y'!T4^2</x:f>
        <x:v>72.67562499999998</x:v>
      </x:c>
      <x:c r="U4" s="63" t="n">
        <x:f>'Centered_Y'!U4^2</x:f>
        <x:v>76.125625</x:v>
      </x:c>
    </x:row>
    <x:row r="5" ht="15" hidden="0" customHeight="1">
      <x:c r="A5" s="62" t="n">
        <x:v>3</x:v>
      </x:c>
      <x:c r="B5" s="63" t="n">
        <x:f>'Centered_Y'!B5^2</x:f>
        <x:v>97.51562500000007</x:v>
      </x:c>
      <x:c r="C5" s="63" t="n">
        <x:f>'Centered_Y'!C5^2</x:f>
        <x:v>99.50062500000003</x:v>
      </x:c>
      <x:c r="D5" s="63" t="n">
        <x:f>'Centered_Y'!D5^2</x:f>
        <x:v>109.72562500000004</x:v>
      </x:c>
      <x:c r="E5" s="63" t="n">
        <x:f>'Centered_Y'!E5^2</x:f>
        <x:v>103.53062500000001</x:v>
      </x:c>
      <x:c r="F5" s="63" t="n">
        <x:f>'Centered_Y'!F5^2</x:f>
        <x:v>52.92562500000003</x:v>
      </x:c>
      <x:c r="G5" s="63" t="n">
        <x:f>'Centered_Y'!G5^2</x:f>
        <x:v>18.27562500000002</x:v>
      </x:c>
      <x:c r="H5" s="63" t="n">
        <x:f>'Centered_Y'!H5^2</x:f>
        <x:v>8.265625</x:v>
      </x:c>
      <x:c r="I5" s="63" t="n">
        <x:f>'Centered_Y'!I5^2</x:f>
        <x:v>8.265625</x:v>
      </x:c>
      <x:c r="J5" s="63" t="n">
        <x:f>'Centered_Y'!J5^2</x:f>
        <x:v>0.22562500000000135</x:v>
      </x:c>
      <x:c r="K5" s="63" t="n">
        <x:f>'Centered_Y'!K5^2</x:f>
        <x:v>2.9756249999999955</x:v>
      </x:c>
      <x:c r="L5" s="63" t="n">
        <x:f>'Centered_Y'!L5^2</x:f>
        <x:v>6.890624999999996</x:v>
      </x:c>
      <x:c r="M5" s="63" t="n">
        <x:f>'Centered_Y'!M5^2</x:f>
        <x:v>2.9756249999999955</x:v>
      </x:c>
      <x:c r="N5" s="63" t="n">
        <x:f>'Centered_Y'!N5^2</x:f>
        <x:v>17.85062499999999</x:v>
      </x:c>
      <x:c r="O5" s="63" t="n">
        <x:f>'Centered_Y'!O5^2</x:f>
        <x:v>30.525624999999984</x:v>
      </x:c>
      <x:c r="P5" s="63" t="n">
        <x:f>'Centered_Y'!P5^2</x:f>
        <x:v>24.255624999999988</x:v>
      </x:c>
      <x:c r="Q5" s="63" t="n">
        <x:f>'Centered_Y'!Q5^2</x:f>
        <x:v>42.57562499999998</x:v>
      </x:c>
      <x:c r="R5" s="63" t="n">
        <x:f>'Centered_Y'!R5^2</x:f>
        <x:v>47.95562499999998</x:v>
      </x:c>
      <x:c r="S5" s="63" t="n">
        <x:f>'Centered_Y'!S5^2</x:f>
        <x:v>61.23062499999999</x:v>
      </x:c>
      <x:c r="T5" s="63" t="n">
        <x:f>'Centered_Y'!T5^2</x:f>
        <x:v>64.40062499999998</x:v>
      </x:c>
      <x:c r="U5" s="63" t="n">
        <x:f>'Centered_Y'!U5^2</x:f>
        <x:v>67.65062499999999</x:v>
      </x:c>
    </x:row>
    <x:row r="6" ht="15" hidden="0" customHeight="1">
      <x:c r="A6" s="62" t="n">
        <x:v>4</x:v>
      </x:c>
      <x:c r="B6" s="63" t="n">
        <x:f>'Centered_Y'!B6^2</x:f>
        <x:v>133.98062499999997</x:v>
      </x:c>
      <x:c r="C6" s="63" t="n">
        <x:f>'Centered_Y'!C6^2</x:f>
        <x:v>136.30562500000002</x:v>
      </x:c>
      <x:c r="D6" s="63" t="n">
        <x:f>'Centered_Y'!D6^2</x:f>
        <x:v>103.53062500000001</x:v>
      </x:c>
      <x:c r="E6" s="63" t="n">
        <x:f>'Centered_Y'!E6^2</x:f>
        <x:v>141.015625</x:v>
      </x:c>
      <x:c r="F6" s="63" t="n">
        <x:f>'Centered_Y'!F6^2</x:f>
        <x:v>48.650625</x:v>
      </x:c>
      <x:c r="G6" s="63" t="n">
        <x:f>'Centered_Y'!G6^2</x:f>
        <x:v>15.80062500000001</x:v>
      </x:c>
      <x:c r="H6" s="63" t="n">
        <x:f>'Centered_Y'!H6^2</x:f>
        <x:v>6.630624999999997</x:v>
      </x:c>
      <x:c r="I6" s="63" t="n">
        <x:f>'Centered_Y'!I6^2</x:f>
        <x:v>6.630624999999997</x:v>
      </x:c>
      <x:c r="J6" s="63" t="n">
        <x:f>'Centered_Y'!J6^2</x:f>
        <x:v>0.03062500000000025</x:v>
      </x:c>
      <x:c r="K6" s="63" t="n">
        <x:f>'Centered_Y'!K6^2</x:f>
        <x:v>4.100624999999998</x:v>
      </x:c>
      <x:c r="L6" s="63" t="n">
        <x:f>'Centered_Y'!L6^2</x:f>
        <x:v>8.555625</x:v>
      </x:c>
      <x:c r="M6" s="63" t="n">
        <x:f>'Centered_Y'!M6^2</x:f>
        <x:v>4.100624999999998</x:v>
      </x:c>
      <x:c r="N6" s="63" t="n">
        <x:f>'Centered_Y'!N6^2</x:f>
        <x:v>20.475624999999994</x:v>
      </x:c>
      <x:c r="O6" s="63" t="n">
        <x:f>'Centered_Y'!O6^2</x:f>
        <x:v>33.93062499999999</x:v>
      </x:c>
      <x:c r="P6" s="63" t="n">
        <x:f>'Centered_Y'!P6^2</x:f>
        <x:v>27.300624999999997</x:v>
      </x:c>
      <x:c r="Q6" s="63" t="n">
        <x:f>'Centered_Y'!Q6^2</x:f>
        <x:v>46.58062499999999</x:v>
      </x:c>
      <x:c r="R6" s="63" t="n">
        <x:f>'Centered_Y'!R6^2</x:f>
        <x:v>52.200624999999995</x:v>
      </x:c>
      <x:c r="S6" s="63" t="n">
        <x:f>'Centered_Y'!S6^2</x:f>
        <x:v>66.015625</x:v>
      </x:c>
      <x:c r="T6" s="63" t="n">
        <x:f>'Centered_Y'!T6^2</x:f>
        <x:v>69.30562499999999</x:v>
      </x:c>
      <x:c r="U6" s="63" t="n">
        <x:f>'Centered_Y'!U6^2</x:f>
        <x:v>72.67562500000001</x:v>
      </x:c>
    </x:row>
    <x:row r="7" ht="15" hidden="0" customHeight="1">
      <x:c r="A7" s="62" t="n">
        <x:v>5</x:v>
      </x:c>
      <x:c r="B7" s="63" t="n">
        <x:f>'Centered_Y'!B7^2</x:f>
        <x:v>44.555625000000006</x:v>
      </x:c>
      <x:c r="C7" s="63" t="n">
        <x:f>'Centered_Y'!C7^2</x:f>
        <x:v>45.900625000000005</x:v>
      </x:c>
      <x:c r="D7" s="63" t="n">
        <x:f>'Centered_Y'!D7^2</x:f>
        <x:v>52.92562500000003</x:v>
      </x:c>
      <x:c r="E7" s="63" t="n">
        <x:f>'Centered_Y'!E7^2</x:f>
        <x:v>48.650625</x:v>
      </x:c>
      <x:c r="F7" s="63" t="n">
        <x:f>'Centered_Y'!F7^2</x:f>
        <x:v>65.20562499999998</x:v>
      </x:c>
      <x:c r="G7" s="63" t="n">
        <x:f>'Centered_Y'!G7^2</x:f>
        <x:v>25.75562499999999</x:v>
      </x:c>
      <x:c r="H7" s="63" t="n">
        <x:f>'Centered_Y'!H7^2</x:f>
        <x:v>13.505625000000006</x:v>
      </x:c>
      <x:c r="I7" s="63" t="n">
        <x:f>'Centered_Y'!I7^2</x:f>
        <x:v>13.505625000000006</x:v>
      </x:c>
      <x:c r="J7" s="63" t="n">
        <x:f>'Centered_Y'!J7^2</x:f>
        <x:v>1.625625000000001</x:v>
      </x:c>
      <x:c r="K7" s="63" t="n">
        <x:f>'Centered_Y'!K7^2</x:f>
        <x:v>0.8556249999999996</x:v>
      </x:c>
      <x:c r="L7" s="63" t="n">
        <x:f>'Centered_Y'!L7^2</x:f>
        <x:v>3.330625000000001</x:v>
      </x:c>
      <x:c r="M7" s="63" t="n">
        <x:f>'Centered_Y'!M7^2</x:f>
        <x:v>0.8556249999999996</x:v>
      </x:c>
      <x:c r="N7" s="63" t="n">
        <x:f>'Centered_Y'!N7^2</x:f>
        <x:v>11.730624999999998</x:v>
      </x:c>
      <x:c r="O7" s="63" t="n">
        <x:f>'Centered_Y'!O7^2</x:f>
        <x:v>22.325624999999995</x:v>
      </x:c>
      <x:c r="P7" s="63" t="n">
        <x:f>'Centered_Y'!P7^2</x:f>
        <x:v>17.015625</x:v>
      </x:c>
      <x:c r="Q7" s="63" t="n">
        <x:f>'Centered_Y'!Q7^2</x:f>
        <x:v>32.775625</x:v>
      </x:c>
      <x:c r="R7" s="63" t="n">
        <x:f>'Centered_Y'!R7^2</x:f>
        <x:v>37.515625</x:v>
      </x:c>
      <x:c r="S7" s="63" t="n">
        <x:f>'Centered_Y'!S7^2</x:f>
        <x:v>49.35062500000001</x:v>
      </x:c>
      <x:c r="T7" s="63" t="n">
        <x:f>'Centered_Y'!T7^2</x:f>
        <x:v>52.200624999999995</x:v>
      </x:c>
      <x:c r="U7" s="63" t="n">
        <x:f>'Centered_Y'!U7^2</x:f>
        <x:v>55.13062500000001</x:v>
      </x:c>
    </x:row>
    <x:row r="8" ht="15" hidden="0" customHeight="1">
      <x:c r="A8" s="62" t="n">
        <x:v>6</x:v>
      </x:c>
      <x:c r="B8" s="63" t="n">
        <x:f>'Centered_Y'!B8^2</x:f>
        <x:v>13.505625000000006</x:v>
      </x:c>
      <x:c r="C8" s="63" t="n">
        <x:f>'Centered_Y'!C8^2</x:f>
        <x:v>14.250625000000015</x:v>
      </x:c>
      <x:c r="D8" s="63" t="n">
        <x:f>'Centered_Y'!D8^2</x:f>
        <x:v>18.27562500000002</x:v>
      </x:c>
      <x:c r="E8" s="63" t="n">
        <x:f>'Centered_Y'!E8^2</x:f>
        <x:v>15.80062500000001</x:v>
      </x:c>
      <x:c r="F8" s="63" t="n">
        <x:f>'Centered_Y'!F8^2</x:f>
        <x:v>25.75562499999999</x:v>
      </x:c>
      <x:c r="G8" s="63" t="n">
        <x:f>'Centered_Y'!G8^2</x:f>
        <x:v>36.905625000000015</x:v>
      </x:c>
      <x:c r="H8" s="63" t="n">
        <x:f>'Centered_Y'!H8^2</x:f>
        <x:v>21.855625000000007</x:v>
      </x:c>
      <x:c r="I8" s="63" t="n">
        <x:f>'Centered_Y'!I8^2</x:f>
        <x:v>21.855625000000007</x:v>
      </x:c>
      <x:c r="J8" s="63" t="n">
        <x:f>'Centered_Y'!J8^2</x:f>
        <x:v>5.17562500000001</x:v>
      </x:c>
      <x:c r="K8" s="63" t="n">
        <x:f>'Centered_Y'!K8^2</x:f>
        <x:v>0.00562500000000016</x:v>
      </x:c>
      <x:c r="L8" s="63" t="n">
        <x:f>'Centered_Y'!L8^2</x:f>
        <x:v>0.6806249999999988</x:v>
      </x:c>
      <x:c r="M8" s="63" t="n">
        <x:f>'Centered_Y'!M8^2</x:f>
        <x:v>0.00562500000000016</x:v>
      </x:c>
      <x:c r="N8" s="63" t="n">
        <x:f>'Centered_Y'!N8^2</x:f>
        <x:v>5.880624999999995</x:v>
      </x:c>
      <x:c r="O8" s="63" t="n">
        <x:f>'Centered_Y'!O8^2</x:f>
        <x:v>13.87562499999999</x:v>
      </x:c>
      <x:c r="P8" s="63" t="n">
        <x:f>'Centered_Y'!P8^2</x:f>
        <x:v>9.765624999999995</x:v>
      </x:c>
      <x:c r="Q8" s="63" t="n">
        <x:f>'Centered_Y'!Q8^2</x:f>
        <x:v>22.325624999999988</x:v>
      </x:c>
      <x:c r="R8" s="63" t="n">
        <x:f>'Centered_Y'!R8^2</x:f>
        <x:v>26.26562499999999</x:v>
      </x:c>
      <x:c r="S8" s="63" t="n">
        <x:f>'Centered_Y'!S8^2</x:f>
        <x:v>36.300625000000004</x:v>
      </x:c>
      <x:c r="T8" s="63" t="n">
        <x:f>'Centered_Y'!T8^2</x:f>
        <x:v>38.75062499999999</x:v>
      </x:c>
      <x:c r="U8" s="63" t="n">
        <x:f>'Centered_Y'!U8^2</x:f>
        <x:v>41.28062500000001</x:v>
      </x:c>
    </x:row>
    <x:row r="9" ht="15" hidden="0" customHeight="1">
      <x:c r="A9" s="62" t="n">
        <x:v>7</x:v>
      </x:c>
      <x:c r="B9" s="63" t="n">
        <x:f>'Centered_Y'!B9^2</x:f>
        <x:v>5.17562500000001</x:v>
      </x:c>
      <x:c r="C9" s="63" t="n">
        <x:f>'Centered_Y'!C9^2</x:f>
        <x:v>5.640625</x:v>
      </x:c>
      <x:c r="D9" s="63" t="n">
        <x:f>'Centered_Y'!D9^2</x:f>
        <x:v>8.265625</x:v>
      </x:c>
      <x:c r="E9" s="63" t="n">
        <x:f>'Centered_Y'!E9^2</x:f>
        <x:v>6.630624999999997</x:v>
      </x:c>
      <x:c r="F9" s="63" t="n">
        <x:f>'Centered_Y'!F9^2</x:f>
        <x:v>13.505625000000006</x:v>
      </x:c>
      <x:c r="G9" s="63" t="n">
        <x:f>'Centered_Y'!G9^2</x:f>
        <x:v>21.855625000000007</x:v>
      </x:c>
      <x:c r="H9" s="63" t="n">
        <x:f>'Centered_Y'!H9^2</x:f>
        <x:v>27.825625000000002</x:v>
      </x:c>
      <x:c r="I9" s="63" t="n">
        <x:f>'Centered_Y'!I9^2</x:f>
        <x:v>27.825625000000002</x:v>
      </x:c>
      <x:c r="J9" s="63" t="n">
        <x:f>'Centered_Y'!J9^2</x:f>
        <x:v>8.265625</x:v>
      </x:c>
      <x:c r="K9" s="63" t="n">
        <x:f>'Centered_Y'!K9^2</x:f>
        <x:v>0.45562500000000095</x:v>
      </x:c>
      <x:c r="L9" s="63" t="n">
        <x:f>'Centered_Y'!L9^2</x:f>
        <x:v>0.05062499999999984</x:v>
      </x:c>
      <x:c r="M9" s="63" t="n">
        <x:f>'Centered_Y'!M9^2</x:f>
        <x:v>0.45562500000000095</x:v>
      </x:c>
      <x:c r="N9" s="63" t="n">
        <x:f>'Centered_Y'!N9^2</x:f>
        <x:v>3.3306249999999973</x:v>
      </x:c>
      <x:c r="O9" s="63" t="n">
        <x:f>'Centered_Y'!O9^2</x:f>
        <x:v>9.765624999999995</x:v>
      </x:c>
      <x:c r="P9" s="63" t="n">
        <x:f>'Centered_Y'!P9^2</x:f>
        <x:v>6.375624999999998</x:v>
      </x:c>
      <x:c r="Q9" s="63" t="n">
        <x:f>'Centered_Y'!Q9^2</x:f>
        <x:v>17.015624999999993</x:v>
      </x:c>
      <x:c r="R9" s="63" t="n">
        <x:f>'Centered_Y'!R9^2</x:f>
        <x:v>20.475624999999994</x:v>
      </x:c>
      <x:c r="S9" s="63" t="n">
        <x:f>'Centered_Y'!S9^2</x:f>
        <x:v>29.430625</x:v>
      </x:c>
      <x:c r="T9" s="63" t="n">
        <x:f>'Centered_Y'!T9^2</x:f>
        <x:v>31.64062499999998</x:v>
      </x:c>
      <x:c r="U9" s="63" t="n">
        <x:f>'Centered_Y'!U9^2</x:f>
        <x:v>33.93062499999999</x:v>
      </x:c>
    </x:row>
    <x:row r="10" ht="15" hidden="0" customHeight="1">
      <x:c r="A10" s="62" t="n">
        <x:v>8</x:v>
      </x:c>
      <x:c r="B10" s="63" t="n">
        <x:f>'Centered_Y'!B10^2</x:f>
        <x:v>5.17562500000001</x:v>
      </x:c>
      <x:c r="C10" s="63" t="n">
        <x:f>'Centered_Y'!C10^2</x:f>
        <x:v>5.640625</x:v>
      </x:c>
      <x:c r="D10" s="63" t="n">
        <x:f>'Centered_Y'!D10^2</x:f>
        <x:v>8.265625</x:v>
      </x:c>
      <x:c r="E10" s="63" t="n">
        <x:f>'Centered_Y'!E10^2</x:f>
        <x:v>6.630624999999997</x:v>
      </x:c>
      <x:c r="F10" s="63" t="n">
        <x:f>'Centered_Y'!F10^2</x:f>
        <x:v>13.505625000000006</x:v>
      </x:c>
      <x:c r="G10" s="63" t="n">
        <x:f>'Centered_Y'!G10^2</x:f>
        <x:v>21.855625000000007</x:v>
      </x:c>
      <x:c r="H10" s="63" t="n">
        <x:f>'Centered_Y'!H10^2</x:f>
        <x:v>27.825625000000002</x:v>
      </x:c>
      <x:c r="I10" s="63" t="n">
        <x:f>'Centered_Y'!I10^2</x:f>
        <x:v>27.825625000000002</x:v>
      </x:c>
      <x:c r="J10" s="63" t="n">
        <x:f>'Centered_Y'!J10^2</x:f>
        <x:v>8.265625</x:v>
      </x:c>
      <x:c r="K10" s="63" t="n">
        <x:f>'Centered_Y'!K10^2</x:f>
        <x:v>0.45562500000000095</x:v>
      </x:c>
      <x:c r="L10" s="63" t="n">
        <x:f>'Centered_Y'!L10^2</x:f>
        <x:v>0.05062499999999984</x:v>
      </x:c>
      <x:c r="M10" s="63" t="n">
        <x:f>'Centered_Y'!M10^2</x:f>
        <x:v>0.45562500000000095</x:v>
      </x:c>
      <x:c r="N10" s="63" t="n">
        <x:f>'Centered_Y'!N10^2</x:f>
        <x:v>3.3306249999999973</x:v>
      </x:c>
      <x:c r="O10" s="63" t="n">
        <x:f>'Centered_Y'!O10^2</x:f>
        <x:v>9.765624999999995</x:v>
      </x:c>
      <x:c r="P10" s="63" t="n">
        <x:f>'Centered_Y'!P10^2</x:f>
        <x:v>6.375624999999998</x:v>
      </x:c>
      <x:c r="Q10" s="63" t="n">
        <x:f>'Centered_Y'!Q10^2</x:f>
        <x:v>17.015624999999993</x:v>
      </x:c>
      <x:c r="R10" s="63" t="n">
        <x:f>'Centered_Y'!R10^2</x:f>
        <x:v>20.475624999999994</x:v>
      </x:c>
      <x:c r="S10" s="63" t="n">
        <x:f>'Centered_Y'!S10^2</x:f>
        <x:v>29.430625</x:v>
      </x:c>
      <x:c r="T10" s="63" t="n">
        <x:f>'Centered_Y'!T10^2</x:f>
        <x:v>31.64062499999998</x:v>
      </x:c>
      <x:c r="U10" s="63" t="n">
        <x:f>'Centered_Y'!U10^2</x:f>
        <x:v>33.93062499999999</x:v>
      </x:c>
    </x:row>
    <x:row r="11" ht="15" hidden="0" customHeight="1">
      <x:c r="A11" s="62" t="n">
        <x:v>9</x:v>
      </x:c>
      <x:c r="B11" s="63" t="n">
        <x:f>'Centered_Y'!B11^2</x:f>
        <x:v>0.015624999999999556</x:v>
      </x:c>
      <x:c r="C11" s="63" t="n">
        <x:f>'Centered_Y'!C11^2</x:f>
        <x:v>0.000624999999999929</x:v>
      </x:c>
      <x:c r="D11" s="63" t="n">
        <x:f>'Centered_Y'!D11^2</x:f>
        <x:v>0.22562500000000135</x:v>
      </x:c>
      <x:c r="E11" s="63" t="n">
        <x:f>'Centered_Y'!E11^2</x:f>
        <x:v>0.03062500000000025</x:v>
      </x:c>
      <x:c r="F11" s="63" t="n">
        <x:f>'Centered_Y'!F11^2</x:f>
        <x:v>1.625625000000001</x:v>
      </x:c>
      <x:c r="G11" s="63" t="n">
        <x:f>'Centered_Y'!G11^2</x:f>
        <x:v>5.17562500000001</x:v>
      </x:c>
      <x:c r="H11" s="63" t="n">
        <x:f>'Centered_Y'!H11^2</x:f>
        <x:v>8.265625</x:v>
      </x:c>
      <x:c r="I11" s="63" t="n">
        <x:f>'Centered_Y'!I11^2</x:f>
        <x:v>8.265625</x:v>
      </x:c>
      <x:c r="J11" s="63" t="n">
        <x:f>'Centered_Y'!J11^2</x:f>
        <x:v>20.025625000000012</x:v>
      </x:c>
      <x:c r="K11" s="63" t="n">
        <x:f>'Centered_Y'!K11^2</x:f>
        <x:v>5.17562500000001</x:v>
      </x:c>
      <x:c r="L11" s="63" t="n">
        <x:f>'Centered_Y'!L11^2</x:f>
        <x:v>1.890625</x:v>
      </x:c>
      <x:c r="M11" s="63" t="n">
        <x:f>'Centered_Y'!M11^2</x:f>
        <x:v>5.17562500000001</x:v>
      </x:c>
      <x:c r="N11" s="63" t="n">
        <x:f>'Centered_Y'!N11^2</x:f>
        <x:v>0.05062499999999904</x:v>
      </x:c>
      <x:c r="O11" s="63" t="n">
        <x:f>'Centered_Y'!O11^2</x:f>
        <x:v>2.3256249999999956</x:v>
      </x:c>
      <x:c r="P11" s="63" t="n">
        <x:f>'Centered_Y'!P11^2</x:f>
        <x:v>0.8556249999999981</x:v>
      </x:c>
      <x:c r="Q11" s="63" t="n">
        <x:f>'Centered_Y'!Q11^2</x:f>
        <x:v>6.375624999999993</x:v>
      </x:c>
      <x:c r="R11" s="63" t="n">
        <x:f>'Centered_Y'!R11^2</x:f>
        <x:v>8.555624999999994</x:v>
      </x:c>
      <x:c r="S11" s="63" t="n">
        <x:f>'Centered_Y'!S11^2</x:f>
        <x:v>14.630624999999995</x:v>
      </x:c>
      <x:c r="T11" s="63" t="n">
        <x:f>'Centered_Y'!T11^2</x:f>
        <x:v>16.200624999999988</x:v>
      </x:c>
      <x:c r="U11" s="63" t="n">
        <x:f>'Centered_Y'!U11^2</x:f>
        <x:v>17.850624999999997</x:v>
      </x:c>
    </x:row>
    <x:row r="12" ht="15" hidden="0" customHeight="1">
      <x:c r="A12" s="62" t="n">
        <x:v>10</x:v>
      </x:c>
      <x:c r="B12" s="63" t="n">
        <x:f>'Centered_Y'!B12^2</x:f>
        <x:v>5.405624999999993</x:v>
      </x:c>
      <x:c r="C12" s="63" t="n">
        <x:f>'Centered_Y'!C12^2</x:f>
        <x:v>4.950624999999994</x:v>
      </x:c>
      <x:c r="D12" s="63" t="n">
        <x:f>'Centered_Y'!D12^2</x:f>
        <x:v>2.9756249999999955</x:v>
      </x:c>
      <x:c r="E12" s="63" t="n">
        <x:f>'Centered_Y'!E12^2</x:f>
        <x:v>4.100624999999998</x:v>
      </x:c>
      <x:c r="F12" s="63" t="n">
        <x:f>'Centered_Y'!F12^2</x:f>
        <x:v>0.8556249999999996</x:v>
      </x:c>
      <x:c r="G12" s="63" t="n">
        <x:f>'Centered_Y'!G12^2</x:f>
        <x:v>0.00562500000000016</x:v>
      </x:c>
      <x:c r="H12" s="63" t="n">
        <x:f>'Centered_Y'!H12^2</x:f>
        <x:v>0.45562500000000095</x:v>
      </x:c>
      <x:c r="I12" s="63" t="n">
        <x:f>'Centered_Y'!I12^2</x:f>
        <x:v>0.45562500000000095</x:v>
      </x:c>
      <x:c r="J12" s="63" t="n">
        <x:f>'Centered_Y'!J12^2</x:f>
        <x:v>5.17562500000001</x:v>
      </x:c>
      <x:c r="K12" s="63" t="n">
        <x:f>'Centered_Y'!K12^2</x:f>
        <x:v>16.605625000000007</x:v>
      </x:c>
      <x:c r="L12" s="63" t="n">
        <x:f>'Centered_Y'!L12^2</x:f>
        <x:v>10.080625000000005</x:v>
      </x:c>
      <x:c r="M12" s="63" t="n">
        <x:f>'Centered_Y'!M12^2</x:f>
        <x:v>16.605625000000007</x:v>
      </x:c>
      <x:c r="N12" s="63" t="n">
        <x:f>'Centered_Y'!N12^2</x:f>
        <x:v>2.4806250000000034</x:v>
      </x:c>
      <x:c r="O12" s="63" t="n">
        <x:f>'Centered_Y'!O12^2</x:f>
        <x:v>0.07562500000000118</x:v>
      </x:c>
      <x:c r="P12" s="63" t="n">
        <x:f>'Centered_Y'!P12^2</x:f>
        <x:v>0.765625</x:v>
      </x:c>
      <x:c r="Q12" s="63" t="n">
        <x:f>'Centered_Y'!Q12^2</x:f>
        <x:v>0.5256249999999969</x:v>
      </x:c>
      <x:c r="R12" s="63" t="n">
        <x:f>'Centered_Y'!R12^2</x:f>
        <x:v>1.265624999999998</x:v>
      </x:c>
      <x:c r="S12" s="63" t="n">
        <x:f>'Centered_Y'!S12^2</x:f>
        <x:v>4.100624999999998</x:v>
      </x:c>
      <x:c r="T12" s="63" t="n">
        <x:f>'Centered_Y'!T12^2</x:f>
        <x:v>4.950624999999994</x:v>
      </x:c>
      <x:c r="U12" s="63" t="n">
        <x:f>'Centered_Y'!U12^2</x:f>
        <x:v>5.880624999999999</x:v>
      </x:c>
    </x:row>
    <x:row r="13" ht="15" hidden="0" customHeight="1">
      <x:c r="A13" s="62" t="n">
        <x:v>11</x:v>
      </x:c>
      <x:c r="B13" s="63" t="n">
        <x:f>'Centered_Y'!B13^2</x:f>
        <x:v>10.400624999999993</x:v>
      </x:c>
      <x:c r="C13" s="63" t="n">
        <x:f>'Centered_Y'!C13^2</x:f>
        <x:v>9.765624999999995</x:v>
      </x:c>
      <x:c r="D13" s="63" t="n">
        <x:f>'Centered_Y'!D13^2</x:f>
        <x:v>6.890624999999996</x:v>
      </x:c>
      <x:c r="E13" s="63" t="n">
        <x:f>'Centered_Y'!E13^2</x:f>
        <x:v>8.555625</x:v>
      </x:c>
      <x:c r="F13" s="63" t="n">
        <x:f>'Centered_Y'!F13^2</x:f>
        <x:v>3.330625000000001</x:v>
      </x:c>
      <x:c r="G13" s="63" t="n">
        <x:f>'Centered_Y'!G13^2</x:f>
        <x:v>0.6806249999999988</x:v>
      </x:c>
      <x:c r="H13" s="63" t="n">
        <x:f>'Centered_Y'!H13^2</x:f>
        <x:v>0.05062499999999984</x:v>
      </x:c>
      <x:c r="I13" s="63" t="n">
        <x:f>'Centered_Y'!I13^2</x:f>
        <x:v>0.05062499999999984</x:v>
      </x:c>
      <x:c r="J13" s="63" t="n">
        <x:f>'Centered_Y'!J13^2</x:f>
        <x:v>1.890625</x:v>
      </x:c>
      <x:c r="K13" s="63" t="n">
        <x:f>'Centered_Y'!K13^2</x:f>
        <x:v>10.080625000000005</x:v>
      </x:c>
      <x:c r="L13" s="63" t="n">
        <x:f>'Centered_Y'!L13^2</x:f>
        <x:v>18.275625</x:v>
      </x:c>
      <x:c r="M13" s="63" t="n">
        <x:f>'Centered_Y'!M13^2</x:f>
        <x:v>10.080625000000005</x:v>
      </x:c>
      <x:c r="N13" s="63" t="n">
        <x:f>'Centered_Y'!N13^2</x:f>
        <x:v>7.155625000000004</x:v>
      </x:c>
      <x:c r="O13" s="63" t="n">
        <x:f>'Centered_Y'!O13^2</x:f>
        <x:v>1.890625</x:v>
      </x:c>
      <x:c r="P13" s="63" t="n">
        <x:f>'Centered_Y'!P13^2</x:f>
        <x:v>3.9006250000000056</x:v>
      </x:c>
      <x:c r="Q13" s="63" t="n">
        <x:f>'Centered_Y'!Q13^2</x:f>
        <x:v>0.140625</x:v>
      </x:c>
      <x:c r="R13" s="63" t="n">
        <x:f>'Centered_Y'!R13^2</x:f>
        <x:v>0.000624999999999929</x:v>
      </x:c>
      <x:c r="S13" s="63" t="n">
        <x:f>'Centered_Y'!S13^2</x:f>
        <x:v>0.8556249999999996</x:v>
      </x:c>
      <x:c r="T13" s="63" t="n">
        <x:f>'Centered_Y'!T13^2</x:f>
        <x:v>1.265624999999998</x:v>
      </x:c>
      <x:c r="U13" s="63" t="n">
        <x:f>'Centered_Y'!U13^2</x:f>
        <x:v>1.7556250000000004</x:v>
      </x:c>
    </x:row>
    <x:row r="14" ht="15" hidden="0" customHeight="1">
      <x:c r="A14" s="62" t="n">
        <x:v>12</x:v>
      </x:c>
      <x:c r="B14" s="63" t="n">
        <x:f>'Centered_Y'!B14^2</x:f>
        <x:v>5.405624999999993</x:v>
      </x:c>
      <x:c r="C14" s="63" t="n">
        <x:f>'Centered_Y'!C14^2</x:f>
        <x:v>4.950624999999994</x:v>
      </x:c>
      <x:c r="D14" s="63" t="n">
        <x:f>'Centered_Y'!D14^2</x:f>
        <x:v>2.9756249999999955</x:v>
      </x:c>
      <x:c r="E14" s="63" t="n">
        <x:f>'Centered_Y'!E14^2</x:f>
        <x:v>4.100624999999998</x:v>
      </x:c>
      <x:c r="F14" s="63" t="n">
        <x:f>'Centered_Y'!F14^2</x:f>
        <x:v>0.8556249999999996</x:v>
      </x:c>
      <x:c r="G14" s="63" t="n">
        <x:f>'Centered_Y'!G14^2</x:f>
        <x:v>0.00562500000000016</x:v>
      </x:c>
      <x:c r="H14" s="63" t="n">
        <x:f>'Centered_Y'!H14^2</x:f>
        <x:v>0.45562500000000095</x:v>
      </x:c>
      <x:c r="I14" s="63" t="n">
        <x:f>'Centered_Y'!I14^2</x:f>
        <x:v>0.45562500000000095</x:v>
      </x:c>
      <x:c r="J14" s="63" t="n">
        <x:f>'Centered_Y'!J14^2</x:f>
        <x:v>5.17562500000001</x:v>
      </x:c>
      <x:c r="K14" s="63" t="n">
        <x:f>'Centered_Y'!K14^2</x:f>
        <x:v>16.605625000000007</x:v>
      </x:c>
      <x:c r="L14" s="63" t="n">
        <x:f>'Centered_Y'!L14^2</x:f>
        <x:v>10.080625000000005</x:v>
      </x:c>
      <x:c r="M14" s="63" t="n">
        <x:f>'Centered_Y'!M14^2</x:f>
        <x:v>16.605625000000007</x:v>
      </x:c>
      <x:c r="N14" s="63" t="n">
        <x:f>'Centered_Y'!N14^2</x:f>
        <x:v>2.4806250000000034</x:v>
      </x:c>
      <x:c r="O14" s="63" t="n">
        <x:f>'Centered_Y'!O14^2</x:f>
        <x:v>0.07562500000000118</x:v>
      </x:c>
      <x:c r="P14" s="63" t="n">
        <x:f>'Centered_Y'!P14^2</x:f>
        <x:v>0.765625</x:v>
      </x:c>
      <x:c r="Q14" s="63" t="n">
        <x:f>'Centered_Y'!Q14^2</x:f>
        <x:v>0.5256249999999969</x:v>
      </x:c>
      <x:c r="R14" s="63" t="n">
        <x:f>'Centered_Y'!R14^2</x:f>
        <x:v>1.265624999999998</x:v>
      </x:c>
      <x:c r="S14" s="63" t="n">
        <x:f>'Centered_Y'!S14^2</x:f>
        <x:v>4.100624999999998</x:v>
      </x:c>
      <x:c r="T14" s="63" t="n">
        <x:f>'Centered_Y'!T14^2</x:f>
        <x:v>4.950624999999994</x:v>
      </x:c>
      <x:c r="U14" s="63" t="n">
        <x:f>'Centered_Y'!U14^2</x:f>
        <x:v>5.880624999999999</x:v>
      </x:c>
    </x:row>
    <x:row r="15" ht="15" hidden="0" customHeight="1">
      <x:c r="A15" s="62" t="n">
        <x:v>13</x:v>
      </x:c>
      <x:c r="B15" s="63" t="n">
        <x:f>'Centered_Y'!B15^2</x:f>
        <x:v>23.280624999999993</x:v>
      </x:c>
      <x:c r="C15" s="63" t="n">
        <x:f>'Centered_Y'!C15^2</x:f>
        <x:v>22.325624999999988</x:v>
      </x:c>
      <x:c r="D15" s="63" t="n">
        <x:f>'Centered_Y'!D15^2</x:f>
        <x:v>17.85062499999999</x:v>
      </x:c>
      <x:c r="E15" s="63" t="n">
        <x:f>'Centered_Y'!E15^2</x:f>
        <x:v>20.475624999999994</x:v>
      </x:c>
      <x:c r="F15" s="63" t="n">
        <x:f>'Centered_Y'!F15^2</x:f>
        <x:v>11.730624999999998</x:v>
      </x:c>
      <x:c r="G15" s="63" t="n">
        <x:f>'Centered_Y'!G15^2</x:f>
        <x:v>5.880624999999995</x:v>
      </x:c>
      <x:c r="H15" s="63" t="n">
        <x:f>'Centered_Y'!H15^2</x:f>
        <x:v>3.3306249999999973</x:v>
      </x:c>
      <x:c r="I15" s="63" t="n">
        <x:f>'Centered_Y'!I15^2</x:f>
        <x:v>3.3306249999999973</x:v>
      </x:c>
      <x:c r="J15" s="63" t="n">
        <x:f>'Centered_Y'!J15^2</x:f>
        <x:v>0.05062499999999904</x:v>
      </x:c>
      <x:c r="K15" s="63" t="n">
        <x:f>'Centered_Y'!K15^2</x:f>
        <x:v>2.4806250000000034</x:v>
      </x:c>
      <x:c r="L15" s="63" t="n">
        <x:f>'Centered_Y'!L15^2</x:f>
        <x:v>7.155625000000004</x:v>
      </x:c>
      <x:c r="M15" s="63" t="n">
        <x:f>'Centered_Y'!M15^2</x:f>
        <x:v>2.4806250000000034</x:v>
      </x:c>
      <x:c r="N15" s="63" t="n">
        <x:f>'Centered_Y'!N15^2</x:f>
        <x:v>25.75562500000001</x:v>
      </x:c>
      <x:c r="O15" s="63" t="n">
        <x:f>'Centered_Y'!O15^2</x:f>
        <x:v>14.250625000000015</x:v>
      </x:c>
      <x:c r="P15" s="63" t="n">
        <x:f>'Centered_Y'!P15^2</x:f>
        <x:v>19.140625</x:v>
      </x:c>
      <x:c r="Q15" s="63" t="n">
        <x:f>'Centered_Y'!Q15^2</x:f>
        <x:v>7.700625000000012</x:v>
      </x:c>
      <x:c r="R15" s="63" t="n">
        <x:f>'Centered_Y'!R15^2</x:f>
        <x:v>5.640625</x:v>
      </x:c>
      <x:c r="S15" s="63" t="n">
        <x:f>'Centered_Y'!S15^2</x:f>
        <x:v>2.175625000000004</x:v>
      </x:c>
      <x:c r="T15" s="63" t="n">
        <x:f>'Centered_Y'!T15^2</x:f>
        <x:v>1.6256250000000054</x:v>
      </x:c>
      <x:c r="U15" s="63" t="n">
        <x:f>'Centered_Y'!U15^2</x:f>
        <x:v>1.1556249999999986</x:v>
      </x:c>
    </x:row>
    <x:row r="16" ht="15" hidden="0" customHeight="1">
      <x:c r="A16" s="62" t="n">
        <x:v>14</x:v>
      </x:c>
      <x:c r="B16" s="63" t="n">
        <x:f>'Centered_Y'!B16^2</x:f>
        <x:v>37.51562499999998</x:v>
      </x:c>
      <x:c r="C16" s="63" t="n">
        <x:f>'Centered_Y'!C16^2</x:f>
        <x:v>36.30062499999998</x:v>
      </x:c>
      <x:c r="D16" s="63" t="n">
        <x:f>'Centered_Y'!D16^2</x:f>
        <x:v>30.525624999999984</x:v>
      </x:c>
      <x:c r="E16" s="63" t="n">
        <x:f>'Centered_Y'!E16^2</x:f>
        <x:v>33.93062499999999</x:v>
      </x:c>
      <x:c r="F16" s="63" t="n">
        <x:f>'Centered_Y'!F16^2</x:f>
        <x:v>22.325624999999995</x:v>
      </x:c>
      <x:c r="G16" s="63" t="n">
        <x:f>'Centered_Y'!G16^2</x:f>
        <x:v>13.87562499999999</x:v>
      </x:c>
      <x:c r="H16" s="63" t="n">
        <x:f>'Centered_Y'!H16^2</x:f>
        <x:v>9.765624999999995</x:v>
      </x:c>
      <x:c r="I16" s="63" t="n">
        <x:f>'Centered_Y'!I16^2</x:f>
        <x:v>9.765624999999995</x:v>
      </x:c>
      <x:c r="J16" s="63" t="n">
        <x:f>'Centered_Y'!J16^2</x:f>
        <x:v>2.3256249999999956</x:v>
      </x:c>
      <x:c r="K16" s="63" t="n">
        <x:f>'Centered_Y'!K16^2</x:f>
        <x:v>0.07562500000000118</x:v>
      </x:c>
      <x:c r="L16" s="63" t="n">
        <x:f>'Centered_Y'!L16^2</x:f>
        <x:v>1.890625</x:v>
      </x:c>
      <x:c r="M16" s="63" t="n">
        <x:f>'Centered_Y'!M16^2</x:f>
        <x:v>0.07562500000000118</x:v>
      </x:c>
      <x:c r="N16" s="63" t="n">
        <x:f>'Centered_Y'!N16^2</x:f>
        <x:v>14.250625000000015</x:v>
      </x:c>
      <x:c r="O16" s="63" t="n">
        <x:f>'Centered_Y'!O16^2</x:f>
        <x:v>41.92562500000002</x:v>
      </x:c>
      <x:c r="P16" s="63" t="n">
        <x:f>'Centered_Y'!P16^2</x:f>
        <x:v>25.75562500000001</x:v>
      </x:c>
      <x:c r="Q16" s="63" t="n">
        <x:f>'Centered_Y'!Q16^2</x:f>
        <x:v>29.975625000000015</x:v>
      </x:c>
      <x:c r="R16" s="63" t="n">
        <x:f>'Centered_Y'!R16^2</x:f>
        <x:v>25.75562500000001</x:v>
      </x:c>
      <x:c r="S16" s="63" t="n">
        <x:f>'Centered_Y'!S16^2</x:f>
        <x:v>17.430625000000006</x:v>
      </x:c>
      <x:c r="T16" s="63" t="n">
        <x:f>'Centered_Y'!T16^2</x:f>
        <x:v>15.80062500000001</x:v>
      </x:c>
      <x:c r="U16" s="63" t="n">
        <x:f>'Centered_Y'!U16^2</x:f>
        <x:v>14.250625000000003</x:v>
      </x:c>
    </x:row>
    <x:row r="17" ht="15" hidden="0" customHeight="1">
      <x:c r="A17" s="62" t="n">
        <x:v>15</x:v>
      </x:c>
      <x:c r="B17" s="63" t="n">
        <x:f>'Centered_Y'!B17^2</x:f>
        <x:v>30.525624999999984</x:v>
      </x:c>
      <x:c r="C17" s="63" t="n">
        <x:f>'Centered_Y'!C17^2</x:f>
        <x:v>29.43062499999999</x:v>
      </x:c>
      <x:c r="D17" s="63" t="n">
        <x:f>'Centered_Y'!D17^2</x:f>
        <x:v>24.255624999999988</x:v>
      </x:c>
      <x:c r="E17" s="63" t="n">
        <x:f>'Centered_Y'!E17^2</x:f>
        <x:v>27.300624999999997</x:v>
      </x:c>
      <x:c r="F17" s="63" t="n">
        <x:f>'Centered_Y'!F17^2</x:f>
        <x:v>17.015625</x:v>
      </x:c>
      <x:c r="G17" s="63" t="n">
        <x:f>'Centered_Y'!G17^2</x:f>
        <x:v>9.765624999999995</x:v>
      </x:c>
      <x:c r="H17" s="63" t="n">
        <x:f>'Centered_Y'!H17^2</x:f>
        <x:v>6.375624999999998</x:v>
      </x:c>
      <x:c r="I17" s="63" t="n">
        <x:f>'Centered_Y'!I17^2</x:f>
        <x:v>6.375624999999998</x:v>
      </x:c>
      <x:c r="J17" s="63" t="n">
        <x:f>'Centered_Y'!J17^2</x:f>
        <x:v>0.8556249999999981</x:v>
      </x:c>
      <x:c r="K17" s="63" t="n">
        <x:f>'Centered_Y'!K17^2</x:f>
        <x:v>0.765625</x:v>
      </x:c>
      <x:c r="L17" s="63" t="n">
        <x:f>'Centered_Y'!L17^2</x:f>
        <x:v>3.9006250000000056</x:v>
      </x:c>
      <x:c r="M17" s="63" t="n">
        <x:f>'Centered_Y'!M17^2</x:f>
        <x:v>0.765625</x:v>
      </x:c>
      <x:c r="N17" s="63" t="n">
        <x:f>'Centered_Y'!N17^2</x:f>
        <x:v>19.140625</x:v>
      </x:c>
      <x:c r="O17" s="63" t="n">
        <x:f>'Centered_Y'!O17^2</x:f>
        <x:v>25.75562500000001</x:v>
      </x:c>
      <x:c r="P17" s="63" t="n">
        <x:f>'Centered_Y'!P17^2</x:f>
        <x:v>32.205625000000005</x:v>
      </x:c>
      <x:c r="Q17" s="63" t="n">
        <x:f>'Centered_Y'!Q17^2</x:f>
        <x:v>16.605625000000007</x:v>
      </x:c>
      <x:c r="R17" s="63" t="n">
        <x:f>'Centered_Y'!R17^2</x:f>
        <x:v>13.505625000000006</x:v>
      </x:c>
      <x:c r="S17" s="63" t="n">
        <x:f>'Centered_Y'!S17^2</x:f>
        <x:v>7.700625000000002</x:v>
      </x:c>
      <x:c r="T17" s="63" t="n">
        <x:f>'Centered_Y'!T17^2</x:f>
        <x:v>6.6306250000000055</x:v>
      </x:c>
      <x:c r="U17" s="63" t="n">
        <x:f>'Centered_Y'!U17^2</x:f>
        <x:v>5.640625</x:v>
      </x:c>
    </x:row>
    <x:row r="18" ht="15" hidden="0" customHeight="1">
      <x:c r="A18" s="62" t="n">
        <x:v>16</x:v>
      </x:c>
      <x:c r="B18" s="63" t="n">
        <x:f>'Centered_Y'!B18^2</x:f>
        <x:v>50.76562499999997</x:v>
      </x:c>
      <x:c r="C18" s="63" t="n">
        <x:f>'Centered_Y'!C18^2</x:f>
        <x:v>49.35062499999998</x:v>
      </x:c>
      <x:c r="D18" s="63" t="n">
        <x:f>'Centered_Y'!D18^2</x:f>
        <x:v>42.57562499999998</x:v>
      </x:c>
      <x:c r="E18" s="63" t="n">
        <x:f>'Centered_Y'!E18^2</x:f>
        <x:v>46.58062499999999</x:v>
      </x:c>
      <x:c r="F18" s="63" t="n">
        <x:f>'Centered_Y'!F18^2</x:f>
        <x:v>32.775625</x:v>
      </x:c>
      <x:c r="G18" s="63" t="n">
        <x:f>'Centered_Y'!G18^2</x:f>
        <x:v>22.325624999999988</x:v>
      </x:c>
      <x:c r="H18" s="63" t="n">
        <x:f>'Centered_Y'!H18^2</x:f>
        <x:v>17.015624999999993</x:v>
      </x:c>
      <x:c r="I18" s="63" t="n">
        <x:f>'Centered_Y'!I18^2</x:f>
        <x:v>17.015624999999993</x:v>
      </x:c>
      <x:c r="J18" s="63" t="n">
        <x:f>'Centered_Y'!J18^2</x:f>
        <x:v>6.375624999999993</x:v>
      </x:c>
      <x:c r="K18" s="63" t="n">
        <x:f>'Centered_Y'!K18^2</x:f>
        <x:v>0.5256249999999969</x:v>
      </x:c>
      <x:c r="L18" s="63" t="n">
        <x:f>'Centered_Y'!L18^2</x:f>
        <x:v>0.140625</x:v>
      </x:c>
      <x:c r="M18" s="63" t="n">
        <x:f>'Centered_Y'!M18^2</x:f>
        <x:v>0.5256249999999969</x:v>
      </x:c>
      <x:c r="N18" s="63" t="n">
        <x:f>'Centered_Y'!N18^2</x:f>
        <x:v>7.700625000000012</x:v>
      </x:c>
      <x:c r="O18" s="63" t="n">
        <x:f>'Centered_Y'!O18^2</x:f>
        <x:v>29.975625000000015</x:v>
      </x:c>
      <x:c r="P18" s="63" t="n">
        <x:f>'Centered_Y'!P18^2</x:f>
        <x:v>16.605625000000007</x:v>
      </x:c>
      <x:c r="Q18" s="63" t="n">
        <x:f>'Centered_Y'!Q18^2</x:f>
        <x:v>71.82562500000003</x:v>
      </x:c>
      <x:c r="R18" s="63" t="n">
        <x:f>'Centered_Y'!R18^2</x:f>
        <x:v>65.20562499999998</x:v>
      </x:c>
      <x:c r="S18" s="63" t="n">
        <x:f>'Centered_Y'!S18^2</x:f>
        <x:v>51.48062500000001</x:v>
      </x:c>
      <x:c r="T18" s="63" t="n">
        <x:f>'Centered_Y'!T18^2</x:f>
        <x:v>48.65062500000002</x:v>
      </x:c>
      <x:c r="U18" s="63" t="n">
        <x:f>'Centered_Y'!U18^2</x:f>
        <x:v>45.900625000000005</x:v>
      </x:c>
    </x:row>
    <x:row r="19" ht="15" hidden="0" customHeight="1">
      <x:c r="A19" s="62" t="n">
        <x:v>17</x:v>
      </x:c>
      <x:c r="B19" s="63" t="n">
        <x:f>'Centered_Y'!B19^2</x:f>
        <x:v>56.62562499999998</x:v>
      </x:c>
      <x:c r="C19" s="63" t="n">
        <x:f>'Centered_Y'!C19^2</x:f>
        <x:v>55.13062499999998</x:v>
      </x:c>
      <x:c r="D19" s="63" t="n">
        <x:f>'Centered_Y'!D19^2</x:f>
        <x:v>47.95562499999998</x:v>
      </x:c>
      <x:c r="E19" s="63" t="n">
        <x:f>'Centered_Y'!E19^2</x:f>
        <x:v>52.200624999999995</x:v>
      </x:c>
      <x:c r="F19" s="63" t="n">
        <x:f>'Centered_Y'!F19^2</x:f>
        <x:v>37.515625</x:v>
      </x:c>
      <x:c r="G19" s="63" t="n">
        <x:f>'Centered_Y'!G19^2</x:f>
        <x:v>26.26562499999999</x:v>
      </x:c>
      <x:c r="H19" s="63" t="n">
        <x:f>'Centered_Y'!H19^2</x:f>
        <x:v>20.475624999999994</x:v>
      </x:c>
      <x:c r="I19" s="63" t="n">
        <x:f>'Centered_Y'!I19^2</x:f>
        <x:v>20.475624999999994</x:v>
      </x:c>
      <x:c r="J19" s="63" t="n">
        <x:f>'Centered_Y'!J19^2</x:f>
        <x:v>8.555624999999994</x:v>
      </x:c>
      <x:c r="K19" s="63" t="n">
        <x:f>'Centered_Y'!K19^2</x:f>
        <x:v>1.265624999999998</x:v>
      </x:c>
      <x:c r="L19" s="63" t="n">
        <x:f>'Centered_Y'!L19^2</x:f>
        <x:v>0.000624999999999929</x:v>
      </x:c>
      <x:c r="M19" s="63" t="n">
        <x:f>'Centered_Y'!M19^2</x:f>
        <x:v>1.265624999999998</x:v>
      </x:c>
      <x:c r="N19" s="63" t="n">
        <x:f>'Centered_Y'!N19^2</x:f>
        <x:v>5.640625</x:v>
      </x:c>
      <x:c r="O19" s="63" t="n">
        <x:f>'Centered_Y'!O19^2</x:f>
        <x:v>25.75562500000001</x:v>
      </x:c>
      <x:c r="P19" s="63" t="n">
        <x:f>'Centered_Y'!P19^2</x:f>
        <x:v>13.505625000000006</x:v>
      </x:c>
      <x:c r="Q19" s="63" t="n">
        <x:f>'Centered_Y'!Q19^2</x:f>
        <x:v>65.20562499999998</x:v>
      </x:c>
      <x:c r="R19" s="63" t="n">
        <x:f>'Centered_Y'!R19^2</x:f>
        <x:v>93.60562500000002</x:v>
      </x:c>
      <x:c r="S19" s="63" t="n">
        <x:f>'Centered_Y'!S19^2</x:f>
        <x:v>77.00062500000004</x:v>
      </x:c>
      <x:c r="T19" s="63" t="n">
        <x:f>'Centered_Y'!T19^2</x:f>
        <x:v>73.53062499999999</x:v>
      </x:c>
      <x:c r="U19" s="63" t="n">
        <x:f>'Centered_Y'!U19^2</x:f>
        <x:v>70.140625</x:v>
      </x:c>
    </x:row>
    <x:row r="20" ht="15" hidden="0" customHeight="1">
      <x:c r="A20" s="62" t="n">
        <x:v>18</x:v>
      </x:c>
      <x:c r="B20" s="63" t="n">
        <x:f>'Centered_Y'!B20^2</x:f>
        <x:v>70.98062499999997</x:v>
      </x:c>
      <x:c r="C20" s="63" t="n">
        <x:f>'Centered_Y'!C20^2</x:f>
        <x:v>69.30562499999999</x:v>
      </x:c>
      <x:c r="D20" s="63" t="n">
        <x:f>'Centered_Y'!D20^2</x:f>
        <x:v>61.23062499999999</x:v>
      </x:c>
      <x:c r="E20" s="63" t="n">
        <x:f>'Centered_Y'!E20^2</x:f>
        <x:v>66.015625</x:v>
      </x:c>
      <x:c r="F20" s="63" t="n">
        <x:f>'Centered_Y'!F20^2</x:f>
        <x:v>49.35062500000001</x:v>
      </x:c>
      <x:c r="G20" s="63" t="n">
        <x:f>'Centered_Y'!G20^2</x:f>
        <x:v>36.300625</x:v>
      </x:c>
      <x:c r="H20" s="63" t="n">
        <x:f>'Centered_Y'!H20^2</x:f>
        <x:v>29.430625</x:v>
      </x:c>
      <x:c r="I20" s="63" t="n">
        <x:f>'Centered_Y'!I20^2</x:f>
        <x:v>29.430625</x:v>
      </x:c>
      <x:c r="J20" s="63" t="n">
        <x:f>'Centered_Y'!J20^2</x:f>
        <x:v>14.630624999999995</x:v>
      </x:c>
      <x:c r="K20" s="63" t="n">
        <x:f>'Centered_Y'!K20^2</x:f>
        <x:v>4.100624999999998</x:v>
      </x:c>
      <x:c r="L20" s="63" t="n">
        <x:f>'Centered_Y'!L20^2</x:f>
        <x:v>0.8556249999999996</x:v>
      </x:c>
      <x:c r="M20" s="63" t="n">
        <x:f>'Centered_Y'!M20^2</x:f>
        <x:v>4.100624999999998</x:v>
      </x:c>
      <x:c r="N20" s="63" t="n">
        <x:f>'Centered_Y'!N20^2</x:f>
        <x:v>2.175625000000004</x:v>
      </x:c>
      <x:c r="O20" s="63" t="n">
        <x:f>'Centered_Y'!O20^2</x:f>
        <x:v>17.430625000000006</x:v>
      </x:c>
      <x:c r="P20" s="63" t="n">
        <x:f>'Centered_Y'!P20^2</x:f>
        <x:v>7.700625000000002</x:v>
      </x:c>
      <x:c r="Q20" s="63" t="n">
        <x:f>'Centered_Y'!Q20^2</x:f>
        <x:v>51.48062500000001</x:v>
      </x:c>
      <x:c r="R20" s="63" t="n">
        <x:f>'Centered_Y'!R20^2</x:f>
        <x:v>77.00062500000004</x:v>
      </x:c>
      <x:c r="S20" s="63" t="n">
        <x:f>'Centered_Y'!S20^2</x:f>
        <x:v>192.515625</x:v>
      </x:c>
      <x:c r="T20" s="63" t="n">
        <x:f>'Centered_Y'!T20^2</x:f>
        <x:v>187.005625</x:v>
      </x:c>
      <x:c r="U20" s="63" t="n">
        <x:f>'Centered_Y'!U20^2</x:f>
        <x:v>181.57562499999995</x:v>
      </x:c>
    </x:row>
    <x:row r="21" ht="15" hidden="0" customHeight="1">
      <x:c r="A21" s="62" t="n">
        <x:v>19</x:v>
      </x:c>
      <x:c r="B21" s="63" t="n">
        <x:f>'Centered_Y'!B21^2</x:f>
        <x:v>74.39062499999997</x:v>
      </x:c>
      <x:c r="C21" s="63" t="n">
        <x:f>'Centered_Y'!C21^2</x:f>
        <x:v>72.67562499999998</x:v>
      </x:c>
      <x:c r="D21" s="63" t="n">
        <x:f>'Centered_Y'!D21^2</x:f>
        <x:v>64.40062499999998</x:v>
      </x:c>
      <x:c r="E21" s="63" t="n">
        <x:f>'Centered_Y'!E21^2</x:f>
        <x:v>69.30562499999999</x:v>
      </x:c>
      <x:c r="F21" s="63" t="n">
        <x:f>'Centered_Y'!F21^2</x:f>
        <x:v>52.200624999999995</x:v>
      </x:c>
      <x:c r="G21" s="63" t="n">
        <x:f>'Centered_Y'!G21^2</x:f>
        <x:v>38.750624999999985</x:v>
      </x:c>
      <x:c r="H21" s="63" t="n">
        <x:f>'Centered_Y'!H21^2</x:f>
        <x:v>31.64062499999999</x:v>
      </x:c>
      <x:c r="I21" s="63" t="n">
        <x:f>'Centered_Y'!I21^2</x:f>
        <x:v>31.64062499999999</x:v>
      </x:c>
      <x:c r="J21" s="63" t="n">
        <x:f>'Centered_Y'!J21^2</x:f>
        <x:v>16.200624999999988</x:v>
      </x:c>
      <x:c r="K21" s="63" t="n">
        <x:f>'Centered_Y'!K21^2</x:f>
        <x:v>4.950624999999994</x:v>
      </x:c>
      <x:c r="L21" s="63" t="n">
        <x:f>'Centered_Y'!L21^2</x:f>
        <x:v>1.265624999999998</x:v>
      </x:c>
      <x:c r="M21" s="63" t="n">
        <x:f>'Centered_Y'!M21^2</x:f>
        <x:v>4.950624999999994</x:v>
      </x:c>
      <x:c r="N21" s="63" t="n">
        <x:f>'Centered_Y'!N21^2</x:f>
        <x:v>1.6256250000000054</x:v>
      </x:c>
      <x:c r="O21" s="63" t="n">
        <x:f>'Centered_Y'!O21^2</x:f>
        <x:v>15.80062500000001</x:v>
      </x:c>
      <x:c r="P21" s="63" t="n">
        <x:f>'Centered_Y'!P21^2</x:f>
        <x:v>6.6306250000000055</x:v>
      </x:c>
      <x:c r="Q21" s="63" t="n">
        <x:f>'Centered_Y'!Q21^2</x:f>
        <x:v>48.65062500000002</x:v>
      </x:c>
      <x:c r="R21" s="63" t="n">
        <x:f>'Centered_Y'!R21^2</x:f>
        <x:v>73.53062499999999</x:v>
      </x:c>
      <x:c r="S21" s="63" t="n">
        <x:f>'Centered_Y'!S21^2</x:f>
        <x:v>187.005625</x:v>
      </x:c>
      <x:c r="T21" s="63" t="n">
        <x:f>'Centered_Y'!T21^2</x:f>
        <x:v>239.47562500000004</x:v>
      </x:c>
      <x:c r="U21" s="63" t="n">
        <x:f>'Centered_Y'!U21^2</x:f>
        <x:v>233.32562500000006</x:v>
      </x:c>
    </x:row>
    <x:row r="22" ht="15" hidden="0" customHeight="1">
      <x:c r="A22" s="62" t="n">
        <x:v>20</x:v>
      </x:c>
      <x:c r="B22" s="63" t="n">
        <x:f>'Centered_Y'!B22^2</x:f>
        <x:v>77.88062499999998</x:v>
      </x:c>
      <x:c r="C22" s="63" t="n">
        <x:f>'Centered_Y'!C22^2</x:f>
        <x:v>76.125625</x:v>
      </x:c>
      <x:c r="D22" s="63" t="n">
        <x:f>'Centered_Y'!D22^2</x:f>
        <x:v>67.65062499999999</x:v>
      </x:c>
      <x:c r="E22" s="63" t="n">
        <x:f>'Centered_Y'!E22^2</x:f>
        <x:v>72.67562500000001</x:v>
      </x:c>
      <x:c r="F22" s="63" t="n">
        <x:f>'Centered_Y'!F22^2</x:f>
        <x:v>55.13062500000001</x:v>
      </x:c>
      <x:c r="G22" s="63" t="n">
        <x:f>'Centered_Y'!G22^2</x:f>
        <x:v>41.280625</x:v>
      </x:c>
      <x:c r="H22" s="63" t="n">
        <x:f>'Centered_Y'!H22^2</x:f>
        <x:v>33.930625</x:v>
      </x:c>
      <x:c r="I22" s="63" t="n">
        <x:f>'Centered_Y'!I22^2</x:f>
        <x:v>33.930625</x:v>
      </x:c>
      <x:c r="J22" s="63" t="n">
        <x:f>'Centered_Y'!J22^2</x:f>
        <x:v>17.850624999999997</x:v>
      </x:c>
      <x:c r="K22" s="63" t="n">
        <x:f>'Centered_Y'!K22^2</x:f>
        <x:v>5.880624999999999</x:v>
      </x:c>
      <x:c r="L22" s="63" t="n">
        <x:f>'Centered_Y'!L22^2</x:f>
        <x:v>1.7556250000000004</x:v>
      </x:c>
      <x:c r="M22" s="63" t="n">
        <x:f>'Centered_Y'!M22^2</x:f>
        <x:v>5.880624999999999</x:v>
      </x:c>
      <x:c r="N22" s="63" t="n">
        <x:f>'Centered_Y'!N22^2</x:f>
        <x:v>1.1556249999999986</x:v>
      </x:c>
      <x:c r="O22" s="63" t="n">
        <x:f>'Centered_Y'!O22^2</x:f>
        <x:v>14.250625000000003</x:v>
      </x:c>
      <x:c r="P22" s="63" t="n">
        <x:f>'Centered_Y'!P22^2</x:f>
        <x:v>5.640625</x:v>
      </x:c>
      <x:c r="Q22" s="63" t="n">
        <x:f>'Centered_Y'!Q22^2</x:f>
        <x:v>45.900625000000005</x:v>
      </x:c>
      <x:c r="R22" s="63" t="n">
        <x:f>'Centered_Y'!R22^2</x:f>
        <x:v>70.140625</x:v>
      </x:c>
      <x:c r="S22" s="63" t="n">
        <x:f>'Centered_Y'!S22^2</x:f>
        <x:v>181.57562499999995</x:v>
      </x:c>
      <x:c r="T22" s="63" t="n">
        <x:f>'Centered_Y'!T22^2</x:f>
        <x:v>233.32562500000006</x:v>
      </x:c>
      <x:c r="U22" s="63" t="n">
        <x:f>'Centered_Y'!U22^2</x:f>
        <x:v>363.855625</x:v>
      </x:c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U1"/>
  </x:mergeCells>
  <x:conditionalFormatting sqref="B3:U22">
    <x:cfRule type="colorScale" priority="1">
      <x:colorScale>
        <x:cfvo type="min"/>
        <x:cfvo type="percentile" val="50"/>
        <x:cfvo type="max"/>
        <x:color rgb="FFF8FBFF"/>
        <x:color rgb="FFB7DEE8"/>
        <x:color rgb="FF1F4E79"/>
      </x:colorScale>
    </x:cfRule>
  </x:conditionalFormatting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28" hidden="0" customWidth="1"/>
    <x:col min="3" max="3" width="48" hidden="0" customWidth="1"/>
    <x:col min="5" max="5" width="26" hidden="0" customWidth="1"/>
    <x:col min="6" max="6" width="26" hidden="0" customWidth="1"/>
  </x:cols>
  <x:sheetData>
    <x:row r="1" ht="15" hidden="0" customHeight="1">
      <x:c r="A1" s="50" t="str">
        <x:v>Distance Correlation Results</x:v>
      </x:c>
      <x:c r="B1" s="50"/>
      <x:c r="C1" s="50"/>
      <x:c r="D1" s="50"/>
      <x:c r="E1" s="50"/>
      <x:c r="F1" s="50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</x:row>
    <x:row r="2" ht="15" hidden="0" customHeight="1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</x:row>
    <x:row r="3" ht="15" hidden="0" customHeight="1">
      <x:c r="A3" s="54" t="str">
        <x:v>Metric</x:v>
      </x:c>
      <x:c r="B3" s="54" t="str">
        <x:v>Formula / Value</x:v>
      </x:c>
      <x:c r="C3" s="54" t="str">
        <x:v>Interpretation</x:v>
      </x:c>
      <x:c r="D3" s="51"/>
      <x:c r="E3" s="54" t="str">
        <x:v>Formula audit</x:v>
      </x:c>
      <x:c r="F3" s="54" t="str"/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</x:row>
    <x:row r="4" ht="15" hidden="0" customHeight="1">
      <x:c r="A4" s="52" t="str">
        <x:v>X variable</x:v>
      </x:c>
      <x:c r="B4" s="66" t="str">
        <x:f>Data_Input!B2</x:f>
        <x:v>X variable (example G1)</x:v>
      </x:c>
      <x:c r="C4" s="55" t="str">
        <x:v>Use the X column from Data_Input.</x:v>
      </x:c>
      <x:c r="D4" s="51"/>
      <x:c r="E4" s="52" t="str">
        <x:v>Mean Product_AB</x:v>
      </x:c>
      <x:c r="F4" s="63" t="n">
        <x:f>B7</x:f>
        <x:v>22.864250000000006</x:v>
      </x:c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</x:row>
    <x:row r="5" ht="15" hidden="0" customHeight="1">
      <x:c r="A5" s="52" t="str">
        <x:v>Y variable</x:v>
      </x:c>
      <x:c r="B5" s="66" t="str">
        <x:f>Data_Input!C2</x:f>
        <x:v>Y variable (example G3)</x:v>
      </x:c>
      <x:c r="C5" s="55" t="str">
        <x:v>Use the Y column from Data_Input.</x:v>
      </x:c>
      <x:c r="D5" s="51"/>
      <x:c r="E5" s="52" t="str">
        <x:v>Mean A2_Matrix</x:v>
      </x:c>
      <x:c r="F5" s="63" t="n">
        <x:f>B8</x:f>
        <x:v>17.888500000000004</x:v>
      </x:c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</x:row>
    <x:row r="6" ht="15" hidden="0" customHeight="1">
      <x:c r="A6" s="52" t="str">
        <x:v>Complete paired observations</x:v>
      </x:c>
      <x:c r="B6" s="63" t="n">
        <x:f>COUNT(Data_Input!B3:B22)</x:f>
        <x:v>20</x:v>
      </x:c>
      <x:c r="C6" s="55" t="str">
        <x:v>Number of rows used.</x:v>
      </x:c>
      <x:c r="D6" s="51"/>
      <x:c r="E6" s="52" t="str">
        <x:v>Mean B2_Matrix</x:v>
      </x:c>
      <x:c r="F6" s="63" t="n">
        <x:f>B9</x:f>
        <x:v>30.25262499999998</x:v>
      </x:c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</x:row>
    <x:row r="7" ht="15" hidden="0" customHeight="1">
      <x:c r="A7" s="52" t="str">
        <x:v>Distance covariance squared (dCov²)</x:v>
      </x:c>
      <x:c r="B7" s="63" t="n">
        <x:f>AVERAGE(Product_AB!B3:U22)</x:f>
        <x:v>22.864250000000006</x:v>
      </x:c>
      <x:c r="C7" s="55" t="str">
        <x:v>Average of Aij × Bij.</x:v>
      </x:c>
      <x:c r="D7" s="51"/>
      <x:c r="E7" s="52" t="str">
        <x:v>Manual dCor formula</x:v>
      </x:c>
      <x:c r="F7" s="63" t="n">
        <x:f>SQRT(MAX(B7,0)/SQRT(B8*B9))</x:f>
        <x:v>0.9913893123751503</x:v>
      </x:c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</x:row>
    <x:row r="8" ht="15" hidden="0" customHeight="1">
      <x:c r="A8" s="52" t="str">
        <x:v>Distance variance X squared (dVarX²)</x:v>
      </x:c>
      <x:c r="B8" s="63" t="n">
        <x:f>AVERAGE(A2_Matrix!B3:U22)</x:f>
        <x:v>17.888500000000004</x:v>
      </x:c>
      <x:c r="C8" s="55" t="str">
        <x:v>Average of Aij².</x:v>
      </x:c>
      <x:c r="D8" s="51"/>
      <x:c r="E8" s="52" t="str">
        <x:v>Pearson in Data_Input</x:v>
      </x:c>
      <x:c r="F8" s="63" t="n">
        <x:f>Data_Input!K6</x:f>
        <x:v>0.9924514392757962</x:v>
      </x:c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</x:row>
    <x:row r="9" ht="15" hidden="0" customHeight="1">
      <x:c r="A9" s="52" t="str">
        <x:v>Distance variance Y squared (dVarY²)</x:v>
      </x:c>
      <x:c r="B9" s="63" t="n">
        <x:f>AVERAGE(B2_Matrix!B3:U22)</x:f>
        <x:v>30.25262499999998</x:v>
      </x:c>
      <x:c r="C9" s="55" t="str">
        <x:v>Average of Bij².</x:v>
      </x:c>
      <x:c r="D9" s="51"/>
      <x:c r="E9" s="52" t="str">
        <x:v>Spearman in Data_Input</x:v>
      </x:c>
      <x:c r="F9" s="63" t="n">
        <x:f>Data_Input!K7</x:f>
        <x:v>0.9939807178014944</x:v>
      </x:c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</x:row>
    <x:row r="10" ht="15" hidden="0" customHeight="1">
      <x:c r="A10" s="52" t="str">
        <x:v>Distance correlation</x:v>
      </x:c>
      <x:c r="B10" s="63" t="n">
        <x:f>SQRT(MAX(B7,0)/SQRT(B8*B9))</x:f>
        <x:v>0.9913893123751503</x:v>
      </x:c>
      <x:c r="C10" s="55" t="str">
        <x:v>SQRT(dCov² / SQRT(dVarX² × dVarY²)).</x:v>
      </x:c>
      <x:c r="D10" s="51"/>
      <x:c r="E10" s="52" t="str">
        <x:v>Use scripts for p-value</x:v>
      </x:c>
      <x:c r="F10" s="51" t="str">
        <x:v>Python/R/SPSS calculate 999-shuffle permutation p-value.</x:v>
      </x:c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</x:row>
    <x:row r="11" ht="15" hidden="0" customHeight="1">
      <x:c r="A11" s="52" t="str">
        <x:v>Pearson r</x:v>
      </x:c>
      <x:c r="B11" s="63" t="n">
        <x:f>CORREL(Data_Input!B3:B22,Data_Input!C3:C22)</x:f>
        <x:v>0.9924514392757962</x:v>
      </x:c>
      <x:c r="C11" s="55" t="str">
        <x:v>Straight-line association context.</x:v>
      </x:c>
      <x:c r="D11" s="51"/>
      <x:c r="E11" s="51"/>
      <x:c r="F11" s="51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</x:row>
    <x:row r="12" ht="15" hidden="0" customHeight="1">
      <x:c r="A12" s="52" t="str">
        <x:v>Spearman rho</x:v>
      </x:c>
      <x:c r="B12" s="63" t="n">
        <x:f>CORREL(Data_Input!G3:G22,Data_Input!H3:H22)</x:f>
        <x:v>0.9939807178014944</x:v>
      </x:c>
      <x:c r="C12" s="55" t="str">
        <x:v>Monotonic association context using ranks.</x:v>
      </x:c>
      <x:c r="D12" s="51"/>
      <x:c r="E12" s="51"/>
      <x:c r="F12" s="51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</x:row>
    <x:row r="13" ht="15" hidden="0" customHeight="1">
      <x:c r="A13" s="52" t="str">
        <x:v>Distance correlation squared</x:v>
      </x:c>
      <x:c r="B13" s="63" t="n">
        <x:f>B10^2</x:f>
        <x:v>0.9828527686916733</x:v>
      </x:c>
      <x:c r="C13" s="55" t="str">
        <x:v>Squared dependence strength.</x:v>
      </x:c>
      <x:c r="D13" s="51"/>
      <x:c r="E13" s="51"/>
      <x:c r="F13" s="51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</x:row>
    <x:row r="14" ht="15" hidden="0" customHeight="1">
      <x:c r="A14" s="52" t="str">
        <x:v>Strength label</x:v>
      </x:c>
      <x:c r="B14" s="63" t="str">
        <x:f>IF(B10&lt;0.1,"Very weak or no dependence",IF(B10&lt;0.3,"Weak dependence",IF(B10&lt;0.5,"Moderate dependence",IF(B10&lt;0.7,"Strong dependence","Very strong dependence"))))</x:f>
        <x:v>Very strong dependence</x:v>
      </x:c>
      <x:c r="C14" s="55" t="str">
        <x:v>Rule-of-thumb label.</x:v>
      </x:c>
      <x:c r="D14" s="51"/>
      <x:c r="E14" s="51"/>
      <x:c r="F14" s="51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</x:row>
    <x:row r="15" ht="15" hidden="0" customHeight="1">
      <x:c r="A15" s="52" t="str">
        <x:v>Report sentence</x:v>
      </x:c>
      <x:c r="B15" s="67" t="str">
        <x:f>"Distance correlation between "&amp;B4&amp;" and "&amp;B5&amp;" was "&amp;TEXT(B10,"0.0000")&amp;", indicating "&amp;B14&amp;"."</x:f>
        <x:v>Distance correlation between X variable (example G1) and Y variable (example G3) was 0.9914, indicating Very strong dependence.</x:v>
      </x:c>
      <x:c r="C15" s="55" t="str">
        <x:v>Copy this into the report.</x:v>
      </x:c>
      <x:c r="D15" s="51"/>
      <x:c r="E15" s="51"/>
      <x:c r="F15" s="51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</x:row>
    <x:row r="16" ht="15" hidden="0" customHeight="1">
      <x:c r="A16" s="52" t="str">
        <x:v>Null hypothesis</x:v>
      </x:c>
      <x:c r="B16" s="55" t="str">
        <x:v>X and Y are independent.</x:v>
      </x:c>
      <x:c r="C16" s="55" t="str">
        <x:v>Permutation test in scripts tests this.</x:v>
      </x:c>
      <x:c r="D16" s="51"/>
      <x:c r="E16" s="51"/>
      <x:c r="F16" s="51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</x:row>
    <x:row r="17" ht="15" hidden="0" customHeight="1">
      <x:c r="A17" s="52" t="str">
        <x:v>Alternative hypothesis</x:v>
      </x:c>
      <x:c r="B17" s="51" t="str">
        <x:v>X and Y are dependent.</x:v>
      </x:c>
      <x:c r="C17" s="55" t="str">
        <x:v>Distance correlation can detect nonlinear dependence.</x:v>
      </x:c>
      <x:c r="D17" s="51"/>
      <x:c r="E17" s="51"/>
      <x:c r="F17" s="51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</x:row>
    <x:row r="18" ht="15" hidden="0" customHeight="1">
      <x:c r="A18" s="52" t="str">
        <x:v>Excel note</x:v>
      </x:c>
      <x:c r="B18" s="51" t="str">
        <x:v>Use Python/R/SPSS scripts for permutation p-value.</x:v>
      </x:c>
      <x:c r="C18" s="55" t="str">
        <x:v>This workbook shows deterministic matrix calculation.</x:v>
      </x:c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</x:row>
    <x:row r="19" ht="15" hidden="0" customHeight="1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</x:row>
    <x:row r="20" ht="15" hidden="0" customHeight="1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</x:row>
    <x:row r="21" ht="15" hidden="0" customHeight="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</x:row>
    <x:row r="22" ht="15" hidden="0" customHeight="1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F1"/>
  </x:mergeCell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6" hidden="0" customWidth="1"/>
    <x:col min="3" max="3" width="36" hidden="0" customWidth="1"/>
    <x:col min="4" max="4" width="36" hidden="0" customWidth="1"/>
  </x:cols>
  <x:sheetData>
    <x:row r="1" ht="15" hidden="0" customHeight="1">
      <x:c r="A1" s="50" t="str">
        <x:v>Distance Correlation Formula Guide and Reporting</x:v>
      </x:c>
      <x:c r="B1" s="50"/>
      <x:c r="C1" s="50"/>
      <x:c r="D1" s="50"/>
      <x:c r="E1" s="50"/>
      <x:c r="F1" s="50"/>
      <x:c r="G1" s="51"/>
      <x:c r="H1" s="51"/>
      <x:c r="I1" s="51"/>
      <x:c r="J1" s="51"/>
      <x:c r="K1" s="51"/>
      <x:c r="L1" s="51"/>
      <x:c r="M1" s="51"/>
      <x:c r="N1" s="51"/>
      <x:c r="O1" s="51"/>
      <x:c r="P1" s="51"/>
      <x:c r="Q1" s="51"/>
      <x:c r="R1" s="51"/>
      <x:c r="S1" s="51"/>
      <x:c r="T1" s="51"/>
      <x:c r="U1" s="51"/>
    </x:row>
    <x:row r="2" ht="15" hidden="0" customHeight="1">
      <x:c r="A2" s="51"/>
      <x:c r="B2" s="51"/>
      <x:c r="C2" s="51"/>
      <x:c r="D2" s="51"/>
      <x:c r="E2" s="51"/>
      <x:c r="F2" s="51"/>
      <x:c r="G2" s="51"/>
      <x:c r="H2" s="51"/>
      <x:c r="I2" s="51"/>
      <x:c r="J2" s="51"/>
      <x:c r="K2" s="51"/>
      <x:c r="L2" s="51"/>
      <x:c r="M2" s="51"/>
      <x:c r="N2" s="51"/>
      <x:c r="O2" s="51"/>
      <x:c r="P2" s="51"/>
      <x:c r="Q2" s="51"/>
      <x:c r="R2" s="51"/>
      <x:c r="S2" s="51"/>
      <x:c r="T2" s="51"/>
      <x:c r="U2" s="51"/>
    </x:row>
    <x:row r="3" ht="15" hidden="0" customHeight="1">
      <x:c r="A3" s="54" t="str">
        <x:v>Item</x:v>
      </x:c>
      <x:c r="B3" s="54" t="str">
        <x:v>Explanation</x:v>
      </x:c>
      <x:c r="C3" s="54" t="str">
        <x:v>Excel location</x:v>
      </x:c>
      <x:c r="D3" s="54" t="str">
        <x:v>Formula / wording</x:v>
      </x:c>
      <x:c r="E3" s="51" t="str"/>
      <x:c r="F3" s="51" t="str"/>
      <x:c r="G3" s="51"/>
      <x:c r="H3" s="51"/>
      <x:c r="I3" s="51"/>
      <x:c r="J3" s="51"/>
      <x:c r="K3" s="51"/>
      <x:c r="L3" s="51"/>
      <x:c r="M3" s="51"/>
      <x:c r="N3" s="51"/>
      <x:c r="O3" s="51"/>
      <x:c r="P3" s="51"/>
      <x:c r="Q3" s="51"/>
      <x:c r="R3" s="51"/>
      <x:c r="S3" s="51"/>
      <x:c r="T3" s="51"/>
      <x:c r="U3" s="51"/>
    </x:row>
    <x:row r="4" ht="15" hidden="0" customHeight="1">
      <x:c r="A4" s="52" t="str">
        <x:v>Distance matrix</x:v>
      </x:c>
      <x:c r="B4" s="55" t="str">
        <x:v>Absolute pairwise distances for every pair of cases.</x:v>
      </x:c>
      <x:c r="C4" s="55" t="str">
        <x:v>Distance_X / Distance_Y</x:v>
      </x:c>
      <x:c r="D4" s="55" t="str">
        <x:v>|xi - xj| and |yi - yj|</x:v>
      </x:c>
      <x:c r="E4" s="51" t="str"/>
      <x:c r="F4" s="51" t="str"/>
      <x:c r="G4" s="51"/>
      <x:c r="H4" s="51"/>
      <x:c r="I4" s="51"/>
      <x:c r="J4" s="51"/>
      <x:c r="K4" s="51"/>
      <x:c r="L4" s="51"/>
      <x:c r="M4" s="51"/>
      <x:c r="N4" s="51"/>
      <x:c r="O4" s="51"/>
      <x:c r="P4" s="51"/>
      <x:c r="Q4" s="51"/>
      <x:c r="R4" s="51"/>
      <x:c r="S4" s="51"/>
      <x:c r="T4" s="51"/>
      <x:c r="U4" s="51"/>
    </x:row>
    <x:row r="5" ht="15" hidden="0" customHeight="1">
      <x:c r="A5" s="52" t="str">
        <x:v>Double centering</x:v>
      </x:c>
      <x:c r="B5" s="55" t="str">
        <x:v>Removes row, column, and grand distance effects.</x:v>
      </x:c>
      <x:c r="C5" s="55" t="str">
        <x:v>Centered_X / Centered_Y</x:v>
      </x:c>
      <x:c r="D5" s="55" t="str">
        <x:v>Dij - row mean - column mean + grand mean</x:v>
      </x:c>
      <x:c r="E5" s="51" t="str"/>
      <x:c r="F5" s="51" t="str"/>
      <x:c r="G5" s="51"/>
      <x:c r="H5" s="51"/>
      <x:c r="I5" s="51"/>
      <x:c r="J5" s="51"/>
      <x:c r="K5" s="51"/>
      <x:c r="L5" s="51"/>
      <x:c r="M5" s="51"/>
      <x:c r="N5" s="51"/>
      <x:c r="O5" s="51"/>
      <x:c r="P5" s="51"/>
      <x:c r="Q5" s="51"/>
      <x:c r="R5" s="51"/>
      <x:c r="S5" s="51"/>
      <x:c r="T5" s="51"/>
      <x:c r="U5" s="51"/>
    </x:row>
    <x:row r="6" ht="15" hidden="0" customHeight="1">
      <x:c r="A6" s="52" t="str">
        <x:v>Distance covariance squared</x:v>
      </x:c>
      <x:c r="B6" s="55" t="str">
        <x:v>Average product of centered distance matrices.</x:v>
      </x:c>
      <x:c r="C6" s="55" t="str">
        <x:v>Results!B8</x:v>
      </x:c>
      <x:c r="D6" s="55" t="str">
        <x:v>=AVERAGE(Product_AB!B3:U22)</x:v>
      </x:c>
      <x:c r="E6" s="51" t="str"/>
      <x:c r="F6" s="51" t="str"/>
      <x:c r="G6" s="51"/>
      <x:c r="H6" s="51"/>
      <x:c r="I6" s="51"/>
      <x:c r="J6" s="51"/>
      <x:c r="K6" s="51"/>
      <x:c r="L6" s="51"/>
      <x:c r="M6" s="51"/>
      <x:c r="N6" s="51"/>
      <x:c r="O6" s="51"/>
      <x:c r="P6" s="51"/>
      <x:c r="Q6" s="51"/>
      <x:c r="R6" s="51"/>
      <x:c r="S6" s="51"/>
      <x:c r="T6" s="51"/>
      <x:c r="U6" s="51"/>
    </x:row>
    <x:row r="7" ht="15" hidden="0" customHeight="1">
      <x:c r="A7" s="52" t="str">
        <x:v>Distance variance X squared</x:v>
      </x:c>
      <x:c r="B7" s="55" t="str">
        <x:v>Average squared centered X matrix.</x:v>
      </x:c>
      <x:c r="C7" s="55" t="str">
        <x:v>Results!B9</x:v>
      </x:c>
      <x:c r="D7" s="55" t="str">
        <x:v>=AVERAGE(A2_Matrix!B3:U22)</x:v>
      </x:c>
      <x:c r="E7" s="51" t="str"/>
      <x:c r="F7" s="51" t="str"/>
      <x:c r="G7" s="51"/>
      <x:c r="H7" s="51"/>
      <x:c r="I7" s="51"/>
      <x:c r="J7" s="51"/>
      <x:c r="K7" s="51"/>
      <x:c r="L7" s="51"/>
      <x:c r="M7" s="51"/>
      <x:c r="N7" s="51"/>
      <x:c r="O7" s="51"/>
      <x:c r="P7" s="51"/>
      <x:c r="Q7" s="51"/>
      <x:c r="R7" s="51"/>
      <x:c r="S7" s="51"/>
      <x:c r="T7" s="51"/>
      <x:c r="U7" s="51"/>
    </x:row>
    <x:row r="8" ht="15" hidden="0" customHeight="1">
      <x:c r="A8" s="52" t="str">
        <x:v>Distance variance Y squared</x:v>
      </x:c>
      <x:c r="B8" s="55" t="str">
        <x:v>Average squared centered Y matrix.</x:v>
      </x:c>
      <x:c r="C8" s="55" t="str">
        <x:v>Results!B10</x:v>
      </x:c>
      <x:c r="D8" s="55" t="str">
        <x:v>=AVERAGE(B2_Matrix!B3:U22)</x:v>
      </x:c>
      <x:c r="E8" s="51" t="str"/>
      <x:c r="F8" s="51" t="str"/>
      <x:c r="G8" s="51"/>
      <x:c r="H8" s="51"/>
      <x:c r="I8" s="51"/>
      <x:c r="J8" s="51"/>
      <x:c r="K8" s="51"/>
      <x:c r="L8" s="51"/>
      <x:c r="M8" s="51"/>
      <x:c r="N8" s="51"/>
      <x:c r="O8" s="51"/>
      <x:c r="P8" s="51"/>
      <x:c r="Q8" s="51"/>
      <x:c r="R8" s="51"/>
      <x:c r="S8" s="51"/>
      <x:c r="T8" s="51"/>
      <x:c r="U8" s="51"/>
    </x:row>
    <x:row r="9" ht="15" hidden="0" customHeight="1">
      <x:c r="A9" s="52" t="str">
        <x:v>Distance correlation</x:v>
      </x:c>
      <x:c r="B9" s="55" t="str">
        <x:v>Final normalized dependence coefficient.</x:v>
      </x:c>
      <x:c r="C9" s="55" t="str">
        <x:v>Results!B11</x:v>
      </x:c>
      <x:c r="D9" s="55" t="str">
        <x:v>=SQRT(dCov² / SQRT(dVarX²*dVarY²))</x:v>
      </x:c>
      <x:c r="E9" s="51" t="str"/>
      <x:c r="F9" s="51" t="str"/>
      <x:c r="G9" s="51"/>
      <x:c r="H9" s="51"/>
      <x:c r="I9" s="51"/>
      <x:c r="J9" s="51"/>
      <x:c r="K9" s="51"/>
      <x:c r="L9" s="51"/>
      <x:c r="M9" s="51"/>
      <x:c r="N9" s="51"/>
      <x:c r="O9" s="51"/>
      <x:c r="P9" s="51"/>
      <x:c r="Q9" s="51"/>
      <x:c r="R9" s="51"/>
      <x:c r="S9" s="51"/>
      <x:c r="T9" s="51"/>
      <x:c r="U9" s="51"/>
    </x:row>
    <x:row r="10" ht="15" hidden="0" customHeight="1">
      <x:c r="A10" s="52" t="str">
        <x:v>Interpretation</x:v>
      </x:c>
      <x:c r="B10" s="55" t="str">
        <x:v>Near zero suggests weak/no dependence; larger values suggest stronger dependence.</x:v>
      </x:c>
      <x:c r="C10" s="55" t="str">
        <x:v>Results!B15</x:v>
      </x:c>
      <x:c r="D10" s="55" t="str">
        <x:v>Rule-of-thumb label only; confirm with permutation p-value.</x:v>
      </x:c>
      <x:c r="E10" s="51" t="str"/>
      <x:c r="F10" s="51" t="str"/>
      <x:c r="G10" s="51"/>
      <x:c r="H10" s="51"/>
      <x:c r="I10" s="51"/>
      <x:c r="J10" s="51"/>
      <x:c r="K10" s="51"/>
      <x:c r="L10" s="51"/>
      <x:c r="M10" s="51"/>
      <x:c r="N10" s="51"/>
      <x:c r="O10" s="51"/>
      <x:c r="P10" s="51"/>
      <x:c r="Q10" s="51"/>
      <x:c r="R10" s="51"/>
      <x:c r="S10" s="51"/>
      <x:c r="T10" s="51"/>
      <x:c r="U10" s="51"/>
    </x:row>
    <x:row r="11" ht="15" hidden="0" customHeight="1">
      <x:c r="A11" s="52" t="str">
        <x:v>Reporting sentence</x:v>
      </x:c>
      <x:c r="B11" s="55" t="str">
        <x:v>Use after running Python/R/SPSS permutation test.</x:v>
      </x:c>
      <x:c r="C11" s="55" t="str">
        <x:v>Results!B16</x:v>
      </x:c>
      <x:c r="D11" s="55" t="str">
        <x:v>Distance correlation was dCor; permutation p = p.</x:v>
      </x:c>
      <x:c r="E11" s="51" t="str"/>
      <x:c r="F11" s="51" t="str"/>
      <x:c r="G11" s="51"/>
      <x:c r="H11" s="51"/>
      <x:c r="I11" s="51"/>
      <x:c r="J11" s="51"/>
      <x:c r="K11" s="51"/>
      <x:c r="L11" s="51"/>
      <x:c r="M11" s="51"/>
      <x:c r="N11" s="51"/>
      <x:c r="O11" s="51"/>
      <x:c r="P11" s="51"/>
      <x:c r="Q11" s="51"/>
      <x:c r="R11" s="51"/>
      <x:c r="S11" s="51"/>
      <x:c r="T11" s="51"/>
      <x:c r="U11" s="51"/>
    </x:row>
    <x:row r="12" ht="15" hidden="0" customHeight="1">
      <x:c r="A12" s="52" t="str">
        <x:v>Why use it</x:v>
      </x:c>
      <x:c r="B12" s="55" t="str">
        <x:v>Pearson misses many nonlinear relationships. Distance correlation can capture broader dependence.</x:v>
      </x:c>
      <x:c r="C12" s="55" t="str">
        <x:v>Results</x:v>
      </x:c>
      <x:c r="D12" s="55" t="str">
        <x:v>Compare dCor with Pearson/Spearman.</x:v>
      </x:c>
      <x:c r="E12" s="51" t="str"/>
      <x:c r="F12" s="51" t="str"/>
      <x:c r="G12" s="51"/>
      <x:c r="H12" s="51"/>
      <x:c r="I12" s="51"/>
      <x:c r="J12" s="51"/>
      <x:c r="K12" s="51"/>
      <x:c r="L12" s="51"/>
      <x:c r="M12" s="51"/>
      <x:c r="N12" s="51"/>
      <x:c r="O12" s="51"/>
      <x:c r="P12" s="51"/>
      <x:c r="Q12" s="51"/>
      <x:c r="R12" s="51"/>
      <x:c r="S12" s="51"/>
      <x:c r="T12" s="51"/>
      <x:c r="U12" s="51"/>
    </x:row>
    <x:row r="13" ht="15" hidden="0" customHeight="1">
      <x:c r="A13" s="52" t="str">
        <x:v>H0</x:v>
      </x:c>
      <x:c r="B13" s="55" t="str">
        <x:v>X and Y are independent.</x:v>
      </x:c>
      <x:c r="C13" s="55" t="str">
        <x:v>Scripts</x:v>
      </x:c>
      <x:c r="D13" s="55" t="str">
        <x:v>Permutation test randomizes Y pairing.</x:v>
      </x:c>
      <x:c r="E13" s="51" t="str"/>
      <x:c r="F13" s="51" t="str"/>
      <x:c r="G13" s="51"/>
      <x:c r="H13" s="51"/>
      <x:c r="I13" s="51"/>
      <x:c r="J13" s="51"/>
      <x:c r="K13" s="51"/>
      <x:c r="L13" s="51"/>
      <x:c r="M13" s="51"/>
      <x:c r="N13" s="51"/>
      <x:c r="O13" s="51"/>
      <x:c r="P13" s="51"/>
      <x:c r="Q13" s="51"/>
      <x:c r="R13" s="51"/>
      <x:c r="S13" s="51"/>
      <x:c r="T13" s="51"/>
      <x:c r="U13" s="51"/>
    </x:row>
    <x:row r="14" ht="15" hidden="0" customHeight="1">
      <x:c r="A14" s="52" t="str">
        <x:v>H1</x:v>
      </x:c>
      <x:c r="B14" s="55" t="str">
        <x:v>X and Y are dependent.</x:v>
      </x:c>
      <x:c r="C14" s="55" t="str">
        <x:v>Scripts</x:v>
      </x:c>
      <x:c r="D14" s="55" t="str">
        <x:v>Observed dCor is larger than random pairings.</x:v>
      </x:c>
      <x:c r="E14" s="51" t="str"/>
      <x:c r="F14" s="51" t="str"/>
      <x:c r="G14" s="51"/>
      <x:c r="H14" s="51"/>
      <x:c r="I14" s="51"/>
      <x:c r="J14" s="51"/>
      <x:c r="K14" s="51"/>
      <x:c r="L14" s="51"/>
      <x:c r="M14" s="51"/>
      <x:c r="N14" s="51"/>
      <x:c r="O14" s="51"/>
      <x:c r="P14" s="51"/>
      <x:c r="Q14" s="51"/>
      <x:c r="R14" s="51"/>
      <x:c r="S14" s="51"/>
      <x:c r="T14" s="51"/>
      <x:c r="U14" s="51"/>
    </x:row>
    <x:row r="15" ht="15" hidden="0" customHeight="1">
      <x:c r="A15" s="52" t="str">
        <x:v>Local folder</x:v>
      </x:c>
      <x:c r="B15" s="55" t="str">
        <x:v>D:\DATA ANALYSIS\G Correlation Tests\Distance Correlation</x:v>
      </x:c>
      <x:c r="C15" s="55" t="str">
        <x:v>Scripts</x:v>
      </x:c>
      <x:c r="D15" s="55" t="str">
        <x:v>dataset.csv must be in this folder.</x:v>
      </x:c>
      <x:c r="E15" s="51" t="str"/>
      <x:c r="F15" s="51" t="str"/>
      <x:c r="G15" s="51"/>
      <x:c r="H15" s="51"/>
      <x:c r="I15" s="51"/>
      <x:c r="J15" s="51"/>
      <x:c r="K15" s="51"/>
      <x:c r="L15" s="51"/>
      <x:c r="M15" s="51"/>
      <x:c r="N15" s="51"/>
      <x:c r="O15" s="51"/>
      <x:c r="P15" s="51"/>
      <x:c r="Q15" s="51"/>
      <x:c r="R15" s="51"/>
      <x:c r="S15" s="51"/>
      <x:c r="T15" s="51"/>
      <x:c r="U15" s="51"/>
    </x:row>
    <x:row r="16" ht="15" hidden="0" customHeight="1">
      <x:c r="A16" s="52" t="str">
        <x:v>Important</x:v>
      </x:c>
      <x:c r="B16" s="55" t="str">
        <x:v>For real work, use the code files to process the full dataset and generate charts/PDF.</x:v>
      </x:c>
      <x:c r="C16" s="55" t="str">
        <x:v>Python/R/SPSS</x:v>
      </x:c>
      <x:c r="D16" s="55" t="str">
        <x:v>Excel is a transparent teaching/worked example.</x:v>
      </x:c>
      <x:c r="E16" s="51" t="str"/>
      <x:c r="F16" s="51" t="str"/>
      <x:c r="G16" s="51"/>
      <x:c r="H16" s="51"/>
      <x:c r="I16" s="51"/>
      <x:c r="J16" s="51"/>
      <x:c r="K16" s="51"/>
      <x:c r="L16" s="51"/>
      <x:c r="M16" s="51"/>
      <x:c r="N16" s="51"/>
      <x:c r="O16" s="51"/>
      <x:c r="P16" s="51"/>
      <x:c r="Q16" s="51"/>
      <x:c r="R16" s="51"/>
      <x:c r="S16" s="51"/>
      <x:c r="T16" s="51"/>
      <x:c r="U16" s="51"/>
    </x:row>
    <x:row r="17" ht="15" hidden="0" customHeight="1">
      <x:c r="A17" s="51"/>
      <x:c r="B17" s="51"/>
      <x:c r="C17" s="51"/>
      <x:c r="D17" s="51"/>
      <x:c r="E17" s="51"/>
      <x:c r="F17" s="51"/>
      <x:c r="G17" s="51"/>
      <x:c r="H17" s="51"/>
      <x:c r="I17" s="51"/>
      <x:c r="J17" s="51"/>
      <x:c r="K17" s="51"/>
      <x:c r="L17" s="51"/>
      <x:c r="M17" s="51"/>
      <x:c r="N17" s="51"/>
      <x:c r="O17" s="51"/>
      <x:c r="P17" s="51"/>
      <x:c r="Q17" s="51"/>
      <x:c r="R17" s="51"/>
      <x:c r="S17" s="51"/>
      <x:c r="T17" s="51"/>
      <x:c r="U17" s="51"/>
    </x:row>
    <x:row r="18" ht="15" hidden="0" customHeight="1">
      <x:c r="A18" s="51"/>
      <x:c r="B18" s="51"/>
      <x:c r="C18" s="51"/>
      <x:c r="D18" s="51"/>
      <x:c r="E18" s="51"/>
      <x:c r="F18" s="51"/>
      <x:c r="G18" s="51"/>
      <x:c r="H18" s="51"/>
      <x:c r="I18" s="51"/>
      <x:c r="J18" s="51"/>
      <x:c r="K18" s="51"/>
      <x:c r="L18" s="51"/>
      <x:c r="M18" s="51"/>
      <x:c r="N18" s="51"/>
      <x:c r="O18" s="51"/>
      <x:c r="P18" s="51"/>
      <x:c r="Q18" s="51"/>
      <x:c r="R18" s="51"/>
      <x:c r="S18" s="51"/>
      <x:c r="T18" s="51"/>
      <x:c r="U18" s="51"/>
    </x:row>
    <x:row r="19" ht="15" hidden="0" customHeight="1">
      <x:c r="A19" s="51"/>
      <x:c r="B19" s="51"/>
      <x:c r="C19" s="51"/>
      <x:c r="D19" s="51"/>
      <x:c r="E19" s="51"/>
      <x:c r="F19" s="51"/>
      <x:c r="G19" s="51"/>
      <x:c r="H19" s="51"/>
      <x:c r="I19" s="51"/>
      <x:c r="J19" s="51"/>
      <x:c r="K19" s="51"/>
      <x:c r="L19" s="51"/>
      <x:c r="M19" s="51"/>
      <x:c r="N19" s="51"/>
      <x:c r="O19" s="51"/>
      <x:c r="P19" s="51"/>
      <x:c r="Q19" s="51"/>
      <x:c r="R19" s="51"/>
      <x:c r="S19" s="51"/>
      <x:c r="T19" s="51"/>
      <x:c r="U19" s="51"/>
    </x:row>
    <x:row r="20" ht="15" hidden="0" customHeight="1">
      <x:c r="A20" s="51"/>
      <x:c r="B20" s="51"/>
      <x:c r="C20" s="51"/>
      <x:c r="D20" s="51"/>
      <x:c r="E20" s="51"/>
      <x:c r="F20" s="51"/>
      <x:c r="G20" s="51"/>
      <x:c r="H20" s="51"/>
      <x:c r="I20" s="51"/>
      <x:c r="J20" s="51"/>
      <x:c r="K20" s="51"/>
      <x:c r="L20" s="51"/>
      <x:c r="M20" s="51"/>
      <x:c r="N20" s="51"/>
      <x:c r="O20" s="51"/>
      <x:c r="P20" s="51"/>
      <x:c r="Q20" s="51"/>
      <x:c r="R20" s="51"/>
      <x:c r="S20" s="51"/>
      <x:c r="T20" s="51"/>
      <x:c r="U20" s="51"/>
    </x:row>
    <x:row r="21" ht="15" hidden="0" customHeight="1">
      <x:c r="A21" s="51"/>
      <x:c r="B21" s="51"/>
      <x:c r="C21" s="51"/>
      <x:c r="D21" s="51"/>
      <x:c r="E21" s="51"/>
      <x:c r="F21" s="51"/>
      <x:c r="G21" s="51"/>
      <x:c r="H21" s="51"/>
      <x:c r="I21" s="51"/>
      <x:c r="J21" s="51"/>
      <x:c r="K21" s="51"/>
      <x:c r="L21" s="51"/>
      <x:c r="M21" s="51"/>
      <x:c r="N21" s="51"/>
      <x:c r="O21" s="51"/>
      <x:c r="P21" s="51"/>
      <x:c r="Q21" s="51"/>
      <x:c r="R21" s="51"/>
      <x:c r="S21" s="51"/>
      <x:c r="T21" s="51"/>
      <x:c r="U21" s="51"/>
    </x:row>
    <x:row r="22" ht="15" hidden="0" customHeight="1">
      <x:c r="A22" s="51"/>
      <x:c r="B22" s="51"/>
      <x:c r="C22" s="51"/>
      <x:c r="D22" s="51"/>
      <x:c r="E22" s="51"/>
      <x:c r="F22" s="51"/>
      <x:c r="G22" s="51"/>
      <x:c r="H22" s="51"/>
      <x:c r="I22" s="51"/>
      <x:c r="J22" s="51"/>
      <x:c r="K22" s="51"/>
      <x:c r="L22" s="51"/>
      <x:c r="M22" s="51"/>
      <x:c r="N22" s="51"/>
      <x:c r="O22" s="51"/>
      <x:c r="P22" s="51"/>
      <x:c r="Q22" s="51"/>
      <x:c r="R22" s="51"/>
      <x:c r="S22" s="51"/>
      <x:c r="T22" s="51"/>
      <x:c r="U22" s="51"/>
    </x:row>
    <x:row r="23" ht="15" hidden="0" customHeight="1">
      <x:c r="A23" s="51"/>
      <x:c r="B23" s="51"/>
      <x:c r="C23" s="51"/>
      <x:c r="D23" s="51"/>
      <x:c r="E23" s="51"/>
      <x:c r="F23" s="51"/>
      <x:c r="G23" s="51"/>
      <x:c r="H23" s="51"/>
      <x:c r="I23" s="51"/>
      <x:c r="J23" s="51"/>
      <x:c r="K23" s="51"/>
      <x:c r="L23" s="51"/>
      <x:c r="M23" s="51"/>
      <x:c r="N23" s="51"/>
      <x:c r="O23" s="51"/>
      <x:c r="P23" s="51"/>
      <x:c r="Q23" s="51"/>
      <x:c r="R23" s="51"/>
      <x:c r="S23" s="51"/>
      <x:c r="T23" s="51"/>
      <x:c r="U23" s="51"/>
    </x:row>
    <x:row r="24" ht="15" hidden="0" customHeight="1">
      <x:c r="A24" s="51"/>
      <x:c r="B24" s="51"/>
      <x:c r="C24" s="51"/>
      <x:c r="D24" s="51"/>
      <x:c r="E24" s="51"/>
      <x:c r="F24" s="51"/>
      <x:c r="G24" s="51"/>
      <x:c r="H24" s="51"/>
      <x:c r="I24" s="51"/>
      <x:c r="J24" s="51"/>
      <x:c r="K24" s="51"/>
      <x:c r="L24" s="51"/>
      <x:c r="M24" s="51"/>
      <x:c r="N24" s="51"/>
      <x:c r="O24" s="51"/>
      <x:c r="P24" s="51"/>
      <x:c r="Q24" s="51"/>
      <x:c r="R24" s="51"/>
      <x:c r="S24" s="51"/>
      <x:c r="T24" s="51"/>
      <x:c r="U24" s="51"/>
    </x:row>
    <x:row r="25" ht="15" hidden="0" customHeight="1">
      <x:c r="A25" s="51"/>
      <x:c r="B25" s="51"/>
      <x:c r="C25" s="51"/>
      <x:c r="D25" s="51"/>
      <x:c r="E25" s="51"/>
      <x:c r="F25" s="51"/>
      <x:c r="G25" s="51"/>
      <x:c r="H25" s="51"/>
      <x:c r="I25" s="51"/>
      <x:c r="J25" s="51"/>
      <x:c r="K25" s="51"/>
      <x:c r="L25" s="51"/>
      <x:c r="M25" s="51"/>
      <x:c r="N25" s="51"/>
      <x:c r="O25" s="51"/>
      <x:c r="P25" s="51"/>
      <x:c r="Q25" s="51"/>
      <x:c r="R25" s="51"/>
      <x:c r="S25" s="51"/>
      <x:c r="T25" s="51"/>
      <x:c r="U25" s="51"/>
    </x:row>
    <x:row r="26" ht="15" hidden="0" customHeight="1">
      <x:c r="A26" s="51"/>
      <x:c r="B26" s="51"/>
      <x:c r="C26" s="51"/>
      <x:c r="D26" s="51"/>
      <x:c r="E26" s="51"/>
      <x:c r="F26" s="51"/>
      <x:c r="G26" s="51"/>
      <x:c r="H26" s="51"/>
      <x:c r="I26" s="51"/>
      <x:c r="J26" s="51"/>
      <x:c r="K26" s="51"/>
      <x:c r="L26" s="51"/>
      <x:c r="M26" s="51"/>
      <x:c r="N26" s="51"/>
      <x:c r="O26" s="51"/>
      <x:c r="P26" s="51"/>
      <x:c r="Q26" s="51"/>
      <x:c r="R26" s="51"/>
      <x:c r="S26" s="51"/>
      <x:c r="T26" s="51"/>
      <x:c r="U26" s="51"/>
    </x:row>
    <x:row r="27" ht="15" hidden="0" customHeight="1">
      <x:c r="A27" s="51"/>
      <x:c r="B27" s="51"/>
      <x:c r="C27" s="51"/>
      <x:c r="D27" s="51"/>
      <x:c r="E27" s="51"/>
      <x:c r="F27" s="51"/>
      <x:c r="G27" s="51"/>
      <x:c r="H27" s="51"/>
      <x:c r="I27" s="51"/>
      <x:c r="J27" s="51"/>
      <x:c r="K27" s="51"/>
      <x:c r="L27" s="51"/>
      <x:c r="M27" s="51"/>
      <x:c r="N27" s="51"/>
      <x:c r="O27" s="51"/>
      <x:c r="P27" s="51"/>
      <x:c r="Q27" s="51"/>
      <x:c r="R27" s="51"/>
      <x:c r="S27" s="51"/>
      <x:c r="T27" s="51"/>
      <x:c r="U27" s="51"/>
    </x:row>
    <x:row r="28" ht="15" hidden="0" customHeight="1">
      <x:c r="A28" s="51"/>
      <x:c r="B28" s="51"/>
      <x:c r="C28" s="51"/>
      <x:c r="D28" s="51"/>
      <x:c r="E28" s="51"/>
      <x:c r="F28" s="51"/>
      <x:c r="G28" s="51"/>
      <x:c r="H28" s="51"/>
      <x:c r="I28" s="51"/>
      <x:c r="J28" s="51"/>
      <x:c r="K28" s="51"/>
      <x:c r="L28" s="51"/>
      <x:c r="M28" s="51"/>
      <x:c r="N28" s="51"/>
      <x:c r="O28" s="51"/>
      <x:c r="P28" s="51"/>
      <x:c r="Q28" s="51"/>
      <x:c r="R28" s="51"/>
      <x:c r="S28" s="51"/>
      <x:c r="T28" s="51"/>
      <x:c r="U28" s="51"/>
    </x:row>
    <x:row r="29" ht="15" hidden="0" customHeight="1">
      <x:c r="A29" s="51"/>
      <x:c r="B29" s="51"/>
      <x:c r="C29" s="51"/>
      <x:c r="D29" s="51"/>
      <x:c r="E29" s="51"/>
      <x:c r="F29" s="51"/>
      <x:c r="G29" s="51"/>
      <x:c r="H29" s="51"/>
      <x:c r="I29" s="51"/>
      <x:c r="J29" s="51"/>
      <x:c r="K29" s="51"/>
      <x:c r="L29" s="51"/>
      <x:c r="M29" s="51"/>
      <x:c r="N29" s="51"/>
      <x:c r="O29" s="51"/>
      <x:c r="P29" s="51"/>
      <x:c r="Q29" s="51"/>
      <x:c r="R29" s="51"/>
      <x:c r="S29" s="51"/>
      <x:c r="T29" s="51"/>
      <x:c r="U29" s="51"/>
    </x:row>
    <x:row r="30" ht="15" hidden="0" customHeight="1">
      <x:c r="A30" s="51"/>
      <x:c r="B30" s="51"/>
      <x:c r="C30" s="51"/>
      <x:c r="D30" s="51"/>
      <x:c r="E30" s="51"/>
      <x:c r="F30" s="51"/>
      <x:c r="G30" s="51"/>
      <x:c r="H30" s="51"/>
      <x:c r="I30" s="51"/>
      <x:c r="J30" s="51"/>
      <x:c r="K30" s="51"/>
      <x:c r="L30" s="51"/>
      <x:c r="M30" s="51"/>
      <x:c r="N30" s="51"/>
      <x:c r="O30" s="51"/>
      <x:c r="P30" s="51"/>
      <x:c r="Q30" s="51"/>
      <x:c r="R30" s="51"/>
      <x:c r="S30" s="51"/>
      <x:c r="T30" s="51"/>
      <x:c r="U30" s="51"/>
    </x:row>
  </x:sheetData>
  <x:mergeCells>
    <x:mergeCell ref="A1:F1"/>
  </x:mergeCells>
  <x:pageMargins left="0.7" right="0.7" top="0.75" bottom="0.75" header="0.3" footer="0.3"/>
</x:worksheet>
</file>