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2bf3a8486341d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7019ef496fa044f2"/>
    <x:sheet xmlns:r="http://schemas.openxmlformats.org/officeDocument/2006/relationships" name="Data" sheetId="2" r:id="R584eaec80cb04160"/>
    <x:sheet xmlns:r="http://schemas.openxmlformats.org/officeDocument/2006/relationships" name="Settings" sheetId="3" r:id="R867894d08a974690"/>
    <x:sheet xmlns:r="http://schemas.openxmlformats.org/officeDocument/2006/relationships" name="Cross_Correlation" sheetId="4" r:id="R20d122d7c5254b2d"/>
    <x:sheet xmlns:r="http://schemas.openxmlformats.org/officeDocument/2006/relationships" name="Lag0_Work" sheetId="5" r:id="Rb81c86bd9224412c"/>
    <x:sheet xmlns:r="http://schemas.openxmlformats.org/officeDocument/2006/relationships" name="Strongest_Lag_Work" sheetId="6" r:id="Rd2ce615de4304623"/>
    <x:sheet xmlns:r="http://schemas.openxmlformats.org/officeDocument/2006/relationships" name="Interpretation" sheetId="7" r:id="R5d2b9f9e38de41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0"/>
    <x:numFmt numFmtId="201" formatCode="0.0000"/>
    <x:numFmt numFmtId="202" formatCode="0"/>
    <x:numFmt numFmtId="203" formatCode="@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1F4E79"/>
      <x:name val="Carlito"/>
    </x:font>
    <x:font>
      <x:b/>
      <x:sz val="11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D9EAF7"/>
      </x:patternFill>
    </x:fill>
    <x:fill>
      <x:patternFill patternType="solid">
        <x:fgColor rgb="FF1F4E79"/>
      </x:patternFill>
    </x:fill>
  </x:fills>
  <x:borders count="2">
    <x:border/>
    <x:border/>
  </x:borders>
  <x:cellStyleXfs count="1">
    <x:xf numFmtId="0" fontId="0" fillId="0" borderId="0"/>
  </x:cellStyleXfs>
  <x:cellXfs count="4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3" fillId="0" borderId="0" xfId="0" applyNumberFormat="1" applyFont="1" applyFill="1" applyBorder="1"/>
    <x:xf numFmtId="0" fontId="3" fillId="0" borderId="0" xfId="0" applyNumberFormat="1" applyFont="1" applyFill="1" applyBorder="1" applyAlignment="1">
      <x:alignment horizontal="center"/>
    </x:xf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horizont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horizont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200" fontId="4" fillId="4" borderId="0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4" fillId="4" borderId="1" xfId="0" applyNumberFormat="1" applyFont="1" applyFill="1" applyBorder="1" applyAlignment="1">
      <x:alignment horizontal="center" vertical="center" wrapText="1"/>
    </x:xf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1" fontId="4" fillId="4" borderId="0" xfId="0" applyNumberFormat="1" applyFont="1" applyFill="1" applyBorder="1" applyAlignment="1">
      <x:alignment horizontal="center" vertical="center" wrapText="1"/>
    </x:xf>
    <x:xf numFmtId="201" fontId="4" fillId="4" borderId="1" xfId="0" applyNumberFormat="1" applyFont="1" applyFill="1" applyBorder="1" applyAlignment="1">
      <x:alignment horizontal="center" vertical="center" wrapText="1"/>
    </x:xf>
    <x:xf numFmtId="202" fontId="4" fillId="4" borderId="0" xfId="0" applyNumberFormat="1" applyFont="1" applyFill="1" applyBorder="1" applyAlignment="1">
      <x:alignment horizontal="center" vertical="center" wrapText="1"/>
    </x:xf>
    <x:xf numFmtId="202" fontId="4" fillId="4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1">
    <x:dxf>
      <x:font>
        <x:b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e0d469f93ed49a0" /><Relationship Type="http://schemas.openxmlformats.org/officeDocument/2006/relationships/theme" Target="/xl/theme/theme1.xml" Id="R184e586d4d2c4377" /><Relationship Type="http://schemas.openxmlformats.org/officeDocument/2006/relationships/sharedStrings" Target="/xl/sharedStrings.xml" Id="R32a1354ff65345d1" /><Relationship Type="http://schemas.openxmlformats.org/officeDocument/2006/relationships/worksheet" Target="/xl/worksheets/sheet1.xml" Id="R7019ef496fa044f2" /><Relationship Type="http://schemas.openxmlformats.org/officeDocument/2006/relationships/worksheet" Target="/xl/worksheets/sheet2.xml" Id="R584eaec80cb04160" /><Relationship Type="http://schemas.openxmlformats.org/officeDocument/2006/relationships/worksheet" Target="/xl/worksheets/sheet3.xml" Id="R867894d08a974690" /><Relationship Type="http://schemas.openxmlformats.org/officeDocument/2006/relationships/worksheet" Target="/xl/worksheets/sheet4.xml" Id="R20d122d7c5254b2d" /><Relationship Type="http://schemas.openxmlformats.org/officeDocument/2006/relationships/worksheet" Target="/xl/worksheets/sheet5.xml" Id="Rb81c86bd9224412c" /><Relationship Type="http://schemas.openxmlformats.org/officeDocument/2006/relationships/worksheet" Target="/xl/worksheets/sheet6.xml" Id="Rd2ce615de4304623" /><Relationship Type="http://schemas.openxmlformats.org/officeDocument/2006/relationships/worksheet" Target="/xl/worksheets/sheet7.xml" Id="R5d2b9f9e38de41e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74aea8dd2e7443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Cross-correlation by Lag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Pair N</c:v>
          </c:tx>
          <c:cat>
            <c:strRef>
              <c:f>'Cross_Correlation'!$A$2:$A$42</c:f>
              <c:strCache>
                <c:ptCount val="0"/>
              </c:strCache>
            </c:strRef>
          </c:cat>
          <c:val>
            <c:numRef>
              <c:f>'Cross_Correlation'!$B$2:$B$42</c:f>
              <c:numCache>
                <c:formatCode>0</c:formatCode>
                <c:ptCount val="0"/>
              </c:numCache>
            </c:numRef>
          </c:val>
          <c:smooth val="0"/>
        </c:ser>
        <c:ser>
          <c:idx val="1"/>
          <c:order val="1"/>
          <c:tx>
            <c:v>Cross-correlation r</c:v>
          </c:tx>
          <c:cat>
            <c:strRef>
              <c:f>'Cross_Correlation'!$A$2:$A$42</c:f>
              <c:strCache>
                <c:ptCount val="0"/>
              </c:strCache>
            </c:strRef>
          </c:cat>
          <c:val>
            <c:numRef>
              <c:f>'Cross_Correlation'!$C$2:$C$42</c:f>
              <c:numCache>
                <c:formatCode>0.0000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12</xdr:col>
      <xdr:colOff>0</xdr:colOff>
      <xdr:row>1</xdr:row>
      <xdr:rowOff>0</xdr:rowOff>
    </xdr:from>
    <xdr:to>
      <xdr:col>20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74aea8dd2e7443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38c6f741fd3043c5" /></Relationships>
</file>

<file path=xl/worksheets/sheet1.xml><?xml version="1.0" encoding="utf-8"?>
<x:worksheet xmlns:x="http://schemas.openxmlformats.org/spreadsheetml/2006/main">
  <x:sheetFormatPr defaultRowHeight="15"/>
  <x:cols>
    <x:col min="1" max="1" width="45.25" hidden="0" customWidth="1"/>
    <x:col min="2" max="2" width="110.5" hidden="0" customWidth="1"/>
    <x:col min="3" max="3" width="30.6299991607666" hidden="0" customWidth="1"/>
  </x:cols>
  <x:sheetData>
    <x:row r="1">
      <x:c r="A1" s="5" t="str">
        <x:v>Cross Correlation Fully Worked Excel File</x:v>
      </x:c>
    </x:row>
    <x:row r="3">
      <x:c r="A3" s="12" t="str">
        <x:v>How to use this workbook</x:v>
      </x:c>
    </x:row>
    <x:row r="5">
      <x:c r="A5" s="17" t="str">
        <x:v>1</x:v>
      </x:c>
      <x:c r="B5" s="20" t="str">
        <x:v>Put your real dataset.csv into D:\DATA ANALYSIS\G Correlation Tests\Cross Correlation. For Excel, paste/import the two numeric series into Data!B:C.</x:v>
      </x:c>
    </x:row>
    <x:row r="6">
      <x:c r="A6" s="17" t="str">
        <x:v>2</x:v>
      </x:c>
      <x:c r="B6" s="20" t="str">
        <x:v>The workbook is pre-filled with sample values so the calculations are visible immediately. Replace Data!B:C with your real X and Y columns.</x:v>
      </x:c>
    </x:row>
    <x:row r="7">
      <x:c r="A7" s="17" t="str">
        <x:v>3</x:v>
      </x:c>
      <x:c r="B7" s="20" t="str">
        <x:v>Default pair follows the scripts: X = G1 and Y = G3. You can rename the pair in Settings!B2:B3.</x:v>
      </x:c>
    </x:row>
    <x:row r="8">
      <x:c r="A8" s="17" t="str">
        <x:v>4</x:v>
      </x:c>
      <x:c r="B8" s="20" t="str">
        <x:v>Positive lag means X_t is compared with Y_(t+lag). Negative lag means Y is earlier relative to X.</x:v>
      </x:c>
    </x:row>
    <x:row r="9">
      <x:c r="A9" s="17" t="str">
        <x:v>5</x:v>
      </x:c>
      <x:c r="B9" s="20" t="str">
        <x:v>Cross_Correlation calculates lag -20 to +20 with Pearson r, t statistic, p-value, 95% Fisher CI, approximate 95% band, and interpretation.</x:v>
      </x:c>
    </x:row>
    <x:row r="10">
      <x:c r="A10" s="17" t="str">
        <x:v>6</x:v>
      </x:c>
      <x:c r="B10" s="20" t="str">
        <x:v>Lag0_Work shows every manual step for same-row Pearson correlation.</x:v>
      </x:c>
    </x:row>
    <x:row r="11">
      <x:c r="A11" s="17" t="str">
        <x:v>7</x:v>
      </x:c>
      <x:c r="B11" s="20" t="str">
        <x:v>Strongest_Lag_Work automatically rebuilds the manual worksheet for the lag with the largest absolute cross-correlation.</x:v>
      </x:c>
    </x:row>
    <x:row r="13">
      <x:c r="A13" s="12" t="str">
        <x:v>Workbook output sheets</x:v>
      </x:c>
    </x:row>
    <x:row r="15">
      <x:c r="A15" s="26" t="str">
        <x:v>Sheet</x:v>
      </x:c>
      <x:c r="B15" s="26" t="str">
        <x:v>Purpose</x:v>
      </x:c>
      <x:c r="C15" s="26" t="str">
        <x:v>Main formulas</x:v>
      </x:c>
    </x:row>
    <x:row r="16">
      <x:c r="A16" s="20" t="str">
        <x:v>Data</x:v>
      </x:c>
      <x:c r="B16" s="20" t="str">
        <x:v>Paste/import X and Y series</x:v>
      </x:c>
      <x:c r="C16" s="20" t="str">
        <x:v>Raw inputs</x:v>
      </x:c>
    </x:row>
    <x:row r="17">
      <x:c r="A17" s="20" t="str">
        <x:v>Settings</x:v>
      </x:c>
      <x:c r="B17" s="20" t="str">
        <x:v>Names and dynamic counts</x:v>
      </x:c>
      <x:c r="C17" s="20" t="str">
        <x:v>COUNT, INDEX, MATCH, MAX</x:v>
      </x:c>
    </x:row>
    <x:row r="18">
      <x:c r="A18" s="20" t="str">
        <x:v>Cross_Correlation</x:v>
      </x:c>
      <x:c r="B18" s="20" t="str">
        <x:v>Lagged Pearson correlations</x:v>
      </x:c>
      <x:c r="C18" s="20" t="str">
        <x:v>CORREL, OFFSET, T.DIST.2T, ATANH/TANH</x:v>
      </x:c>
    </x:row>
    <x:row r="19">
      <x:c r="A19" s="20" t="str">
        <x:v>Lag0_Work</x:v>
      </x:c>
      <x:c r="B19" s="20" t="str">
        <x:v>Manual Pearson r for lag 0</x:v>
      </x:c>
      <x:c r="C19" s="20" t="str">
        <x:v>Deviation, cross-product, denominator</x:v>
      </x:c>
    </x:row>
    <x:row r="20">
      <x:c r="A20" s="20" t="str">
        <x:v>Strongest_Lag_Work</x:v>
      </x:c>
      <x:c r="B20" s="20" t="str">
        <x:v>Manual Pearson r for strongest lag</x:v>
      </x:c>
      <x:c r="C20" s="20" t="str">
        <x:v>INDEX with lag offset</x:v>
      </x:c>
    </x:row>
    <x:row r="21">
      <x:c r="A21" s="20" t="str">
        <x:v>Interpretation</x:v>
      </x:c>
      <x:c r="B21" s="20" t="str">
        <x:v>How to report the result</x:v>
      </x:c>
      <x:c r="C21" s="20" t="str">
        <x:v>Narrative using formulas</x:v>
      </x:c>
    </x:row>
  </x:sheetData>
  <x:mergeCells>
    <x:mergeCell ref="A1:H1"/>
    <x:mergeCell ref="A3:H3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6" hidden="0" customWidth="1"/>
    <x:col min="3" max="3" width="16" hidden="0" customWidth="1"/>
  </x:cols>
  <x:sheetData>
    <x:row r="1">
      <x:c r="A1" s="32" t="str">
        <x:v>time_order</x:v>
      </x:c>
      <x:c r="B1" s="32" t="str">
        <x:v>X_Series_G1</x:v>
      </x:c>
      <x:c r="C1" s="32" t="str">
        <x:v>Y_Series_G3</x:v>
      </x:c>
    </x:row>
    <x:row r="2">
      <x:c r="A2" s="33" t="n">
        <x:v>1</x:v>
      </x:c>
      <x:c r="B2" s="33" t="n">
        <x:v>9</x:v>
      </x:c>
      <x:c r="C2" s="33" t="n">
        <x:v>10</x:v>
      </x:c>
    </x:row>
    <x:row r="3">
      <x:c r="A3" s="33" t="n">
        <x:v>2</x:v>
      </x:c>
      <x:c r="B3" s="33" t="n">
        <x:v>12</x:v>
      </x:c>
      <x:c r="C3" s="33" t="n">
        <x:v>11</x:v>
      </x:c>
    </x:row>
    <x:row r="4">
      <x:c r="A4" s="33" t="n">
        <x:v>3</x:v>
      </x:c>
      <x:c r="B4" s="33" t="n">
        <x:v>14</x:v>
      </x:c>
      <x:c r="C4" s="33" t="n">
        <x:v>15</x:v>
      </x:c>
    </x:row>
    <x:row r="5">
      <x:c r="A5" s="33" t="n">
        <x:v>4</x:v>
      </x:c>
      <x:c r="B5" s="33" t="n">
        <x:v>10</x:v>
      </x:c>
      <x:c r="C5" s="33" t="n">
        <x:v>11</x:v>
      </x:c>
    </x:row>
    <x:row r="6">
      <x:c r="A6" s="33" t="n">
        <x:v>5</x:v>
      </x:c>
      <x:c r="B6" s="33" t="n">
        <x:v>15</x:v>
      </x:c>
      <x:c r="C6" s="33" t="n">
        <x:v>14</x:v>
      </x:c>
    </x:row>
    <x:row r="7">
      <x:c r="A7" s="33" t="n">
        <x:v>6</x:v>
      </x:c>
      <x:c r="B7" s="33" t="n">
        <x:v>8</x:v>
      </x:c>
      <x:c r="C7" s="33" t="n">
        <x:v>9</x:v>
      </x:c>
    </x:row>
    <x:row r="8">
      <x:c r="A8" s="33" t="n">
        <x:v>7</x:v>
      </x:c>
      <x:c r="B8" s="33" t="n">
        <x:v>11</x:v>
      </x:c>
      <x:c r="C8" s="33" t="n">
        <x:v>12</x:v>
      </x:c>
    </x:row>
    <x:row r="9">
      <x:c r="A9" s="33" t="n">
        <x:v>8</x:v>
      </x:c>
      <x:c r="B9" s="33" t="n">
        <x:v>13</x:v>
      </x:c>
      <x:c r="C9" s="33" t="n">
        <x:v>14</x:v>
      </x:c>
    </x:row>
    <x:row r="10">
      <x:c r="A10" s="33" t="n">
        <x:v>9</x:v>
      </x:c>
      <x:c r="B10" s="33" t="n">
        <x:v>16</x:v>
      </x:c>
      <x:c r="C10" s="33" t="n">
        <x:v>16</x:v>
      </x:c>
    </x:row>
    <x:row r="11">
      <x:c r="A11" s="33" t="n">
        <x:v>10</x:v>
      </x:c>
      <x:c r="B11" s="33" t="n">
        <x:v>12</x:v>
      </x:c>
      <x:c r="C11" s="33" t="n">
        <x:v>13</x:v>
      </x:c>
    </x:row>
    <x:row r="12">
      <x:c r="A12" s="33" t="n">
        <x:v>11</x:v>
      </x:c>
      <x:c r="B12" s="33" t="n">
        <x:v>10</x:v>
      </x:c>
      <x:c r="C12" s="33" t="n">
        <x:v>10</x:v>
      </x:c>
    </x:row>
    <x:row r="13">
      <x:c r="A13" s="33" t="n">
        <x:v>12</x:v>
      </x:c>
      <x:c r="B13" s="33" t="n">
        <x:v>9</x:v>
      </x:c>
      <x:c r="C13" s="33" t="n">
        <x:v>10</x:v>
      </x:c>
    </x:row>
    <x:row r="14">
      <x:c r="A14" s="33" t="n">
        <x:v>13</x:v>
      </x:c>
      <x:c r="B14" s="33" t="n">
        <x:v>14</x:v>
      </x:c>
      <x:c r="C14" s="33" t="n">
        <x:v>15</x:v>
      </x:c>
    </x:row>
    <x:row r="15">
      <x:c r="A15" s="33" t="n">
        <x:v>14</x:v>
      </x:c>
      <x:c r="B15" s="33" t="n">
        <x:v>15</x:v>
      </x:c>
      <x:c r="C15" s="33" t="n">
        <x:v>16</x:v>
      </x:c>
    </x:row>
    <x:row r="16">
      <x:c r="A16" s="33" t="n">
        <x:v>15</x:v>
      </x:c>
      <x:c r="B16" s="33" t="n">
        <x:v>13</x:v>
      </x:c>
      <x:c r="C16" s="33" t="n">
        <x:v>14</x:v>
      </x:c>
    </x:row>
    <x:row r="17">
      <x:c r="A17" s="33" t="n">
        <x:v>16</x:v>
      </x:c>
      <x:c r="B17" s="33" t="n">
        <x:v>11</x:v>
      </x:c>
      <x:c r="C17" s="33" t="n">
        <x:v>11</x:v>
      </x:c>
    </x:row>
    <x:row r="18">
      <x:c r="A18" s="33" t="n">
        <x:v>17</x:v>
      </x:c>
      <x:c r="B18" s="33" t="n">
        <x:v>12</x:v>
      </x:c>
      <x:c r="C18" s="33" t="n">
        <x:v>13</x:v>
      </x:c>
    </x:row>
    <x:row r="19">
      <x:c r="A19" s="33" t="n">
        <x:v>18</x:v>
      </x:c>
      <x:c r="B19" s="33" t="n">
        <x:v>17</x:v>
      </x:c>
      <x:c r="C19" s="33" t="n">
        <x:v>18</x:v>
      </x:c>
    </x:row>
    <x:row r="20">
      <x:c r="A20" s="33" t="n">
        <x:v>19</x:v>
      </x:c>
      <x:c r="B20" s="33" t="n">
        <x:v>16</x:v>
      </x:c>
      <x:c r="C20" s="33" t="n">
        <x:v>16</x:v>
      </x:c>
    </x:row>
    <x:row r="21">
      <x:c r="A21" s="33" t="n">
        <x:v>20</x:v>
      </x:c>
      <x:c r="B21" s="33" t="n">
        <x:v>10</x:v>
      </x:c>
      <x:c r="C21" s="33" t="n">
        <x:v>11</x:v>
      </x:c>
    </x:row>
    <x:row r="22">
      <x:c r="A22" s="33" t="n">
        <x:v>21</x:v>
      </x:c>
      <x:c r="B22" s="33" t="n">
        <x:v>8</x:v>
      </x:c>
      <x:c r="C22" s="33" t="n">
        <x:v>9</x:v>
      </x:c>
    </x:row>
    <x:row r="23">
      <x:c r="A23" s="33" t="n">
        <x:v>22</x:v>
      </x:c>
      <x:c r="B23" s="33" t="n">
        <x:v>13</x:v>
      </x:c>
      <x:c r="C23" s="33" t="n">
        <x:v>14</x:v>
      </x:c>
    </x:row>
    <x:row r="24">
      <x:c r="A24" s="33" t="n">
        <x:v>23</x:v>
      </x:c>
      <x:c r="B24" s="33" t="n">
        <x:v>14</x:v>
      </x:c>
      <x:c r="C24" s="33" t="n">
        <x:v>13</x:v>
      </x:c>
    </x:row>
    <x:row r="25">
      <x:c r="A25" s="33" t="n">
        <x:v>24</x:v>
      </x:c>
      <x:c r="B25" s="33" t="n">
        <x:v>15</x:v>
      </x:c>
      <x:c r="C25" s="33" t="n">
        <x:v>16</x:v>
      </x:c>
    </x:row>
    <x:row r="26">
      <x:c r="A26" s="33" t="n">
        <x:v>25</x:v>
      </x:c>
      <x:c r="B26" s="33" t="n">
        <x:v>12</x:v>
      </x:c>
      <x:c r="C26" s="33" t="n">
        <x:v>13</x:v>
      </x:c>
    </x:row>
    <x:row r="27">
      <x:c r="A27" s="33" t="n">
        <x:v>26</x:v>
      </x:c>
      <x:c r="B27" s="33" t="n">
        <x:v>11</x:v>
      </x:c>
      <x:c r="C27" s="33" t="n">
        <x:v>12</x:v>
      </x:c>
    </x:row>
    <x:row r="28">
      <x:c r="A28" s="33" t="n">
        <x:v>27</x:v>
      </x:c>
      <x:c r="B28" s="33" t="n">
        <x:v>18</x:v>
      </x:c>
      <x:c r="C28" s="33" t="n">
        <x:v>18</x:v>
      </x:c>
    </x:row>
    <x:row r="29">
      <x:c r="A29" s="33" t="n">
        <x:v>28</x:v>
      </x:c>
      <x:c r="B29" s="33" t="n">
        <x:v>16</x:v>
      </x:c>
      <x:c r="C29" s="33" t="n">
        <x:v>17</x:v>
      </x:c>
    </x:row>
    <x:row r="30">
      <x:c r="A30" s="33" t="n">
        <x:v>29</x:v>
      </x:c>
      <x:c r="B30" s="33" t="n">
        <x:v>13</x:v>
      </x:c>
      <x:c r="C30" s="33" t="n">
        <x:v>14</x:v>
      </x:c>
    </x:row>
    <x:row r="31">
      <x:c r="A31" s="33" t="n">
        <x:v>30</x:v>
      </x:c>
      <x:c r="B31" s="33" t="n">
        <x:v>10</x:v>
      </x:c>
      <x:c r="C31" s="33" t="n">
        <x:v>11</x:v>
      </x:c>
    </x:row>
    <x:row r="32">
      <x:c r="A32" s="33"/>
      <x:c r="B32" s="33"/>
      <x:c r="C32" s="33"/>
    </x:row>
    <x:row r="33">
      <x:c r="A33" s="33"/>
      <x:c r="B33" s="33"/>
      <x:c r="C33" s="33"/>
    </x:row>
    <x:row r="34">
      <x:c r="A34" s="33"/>
      <x:c r="B34" s="33"/>
      <x:c r="C34" s="33"/>
    </x:row>
    <x:row r="35">
      <x:c r="A35" s="33"/>
      <x:c r="B35" s="33"/>
      <x:c r="C35" s="33"/>
    </x:row>
    <x:row r="36">
      <x:c r="A36" s="33"/>
      <x:c r="B36" s="33"/>
      <x:c r="C36" s="33"/>
    </x:row>
    <x:row r="37">
      <x:c r="A37" s="33"/>
      <x:c r="B37" s="33"/>
      <x:c r="C37" s="33"/>
    </x:row>
    <x:row r="38">
      <x:c r="A38" s="33"/>
      <x:c r="B38" s="33"/>
      <x:c r="C38" s="33"/>
    </x:row>
    <x:row r="39">
      <x:c r="A39" s="33"/>
      <x:c r="B39" s="33"/>
      <x:c r="C39" s="33"/>
    </x:row>
    <x:row r="40">
      <x:c r="A40" s="33"/>
      <x:c r="B40" s="33"/>
      <x:c r="C40" s="33"/>
    </x:row>
    <x:row r="41">
      <x:c r="A41" s="33"/>
      <x:c r="B41" s="33"/>
      <x:c r="C41" s="33"/>
    </x:row>
    <x:row r="42">
      <x:c r="A42" s="33"/>
      <x:c r="B42" s="33"/>
      <x:c r="C42" s="33"/>
    </x:row>
    <x:row r="43">
      <x:c r="A43" s="33"/>
      <x:c r="B43" s="33"/>
      <x:c r="C43" s="33"/>
    </x:row>
    <x:row r="44">
      <x:c r="A44" s="33"/>
      <x:c r="B44" s="33"/>
      <x:c r="C44" s="33"/>
    </x:row>
    <x:row r="45">
      <x:c r="A45" s="33"/>
      <x:c r="B45" s="33"/>
      <x:c r="C45" s="33"/>
    </x:row>
    <x:row r="46">
      <x:c r="A46" s="33"/>
      <x:c r="B46" s="33"/>
      <x:c r="C46" s="33"/>
    </x:row>
    <x:row r="47">
      <x:c r="A47" s="33"/>
      <x:c r="B47" s="33"/>
      <x:c r="C47" s="33"/>
    </x:row>
    <x:row r="48">
      <x:c r="A48" s="33"/>
      <x:c r="B48" s="33"/>
      <x:c r="C48" s="33"/>
    </x:row>
    <x:row r="49">
      <x:c r="A49" s="33"/>
      <x:c r="B49" s="33"/>
      <x:c r="C49" s="33"/>
    </x:row>
    <x:row r="50">
      <x:c r="A50" s="33"/>
      <x:c r="B50" s="33"/>
      <x:c r="C50" s="33"/>
    </x:row>
    <x:row r="51">
      <x:c r="A51" s="33"/>
      <x:c r="B51" s="33"/>
      <x:c r="C51" s="33"/>
    </x:row>
    <x:row r="52">
      <x:c r="A52" s="33"/>
      <x:c r="B52" s="33"/>
      <x:c r="C52" s="33"/>
    </x:row>
    <x:row r="53">
      <x:c r="A53" s="33"/>
      <x:c r="B53" s="33"/>
      <x:c r="C53" s="33"/>
    </x:row>
    <x:row r="54">
      <x:c r="A54" s="33"/>
      <x:c r="B54" s="33"/>
      <x:c r="C54" s="33"/>
    </x:row>
    <x:row r="55">
      <x:c r="A55" s="33"/>
      <x:c r="B55" s="33"/>
      <x:c r="C55" s="33"/>
    </x:row>
    <x:row r="56">
      <x:c r="A56" s="33"/>
      <x:c r="B56" s="33"/>
      <x:c r="C56" s="33"/>
    </x:row>
    <x:row r="57">
      <x:c r="A57" s="33"/>
      <x:c r="B57" s="33"/>
      <x:c r="C57" s="33"/>
    </x:row>
    <x:row r="58">
      <x:c r="A58" s="33"/>
      <x:c r="B58" s="33"/>
      <x:c r="C58" s="33"/>
    </x:row>
    <x:row r="59">
      <x:c r="A59" s="33"/>
      <x:c r="B59" s="33"/>
      <x:c r="C59" s="33"/>
    </x:row>
    <x:row r="60">
      <x:c r="A60" s="33"/>
      <x:c r="B60" s="33"/>
      <x:c r="C60" s="33"/>
    </x:row>
    <x:row r="61">
      <x:c r="A61" s="33"/>
      <x:c r="B61" s="33"/>
      <x:c r="C61" s="33"/>
    </x:row>
    <x:row r="62">
      <x:c r="A62" s="33"/>
      <x:c r="B62" s="33"/>
      <x:c r="C62" s="33"/>
    </x:row>
    <x:row r="63">
      <x:c r="A63" s="33"/>
      <x:c r="B63" s="33"/>
      <x:c r="C63" s="33"/>
    </x:row>
    <x:row r="64">
      <x:c r="A64" s="33"/>
      <x:c r="B64" s="33"/>
      <x:c r="C64" s="33"/>
    </x:row>
    <x:row r="65">
      <x:c r="A65" s="33"/>
      <x:c r="B65" s="33"/>
      <x:c r="C65" s="33"/>
    </x:row>
    <x:row r="66">
      <x:c r="A66" s="33"/>
      <x:c r="B66" s="33"/>
      <x:c r="C66" s="33"/>
    </x:row>
    <x:row r="67">
      <x:c r="A67" s="33"/>
      <x:c r="B67" s="33"/>
      <x:c r="C67" s="33"/>
    </x:row>
    <x:row r="68">
      <x:c r="A68" s="33"/>
      <x:c r="B68" s="33"/>
      <x:c r="C68" s="33"/>
    </x:row>
    <x:row r="69">
      <x:c r="A69" s="33"/>
      <x:c r="B69" s="33"/>
      <x:c r="C69" s="33"/>
    </x:row>
    <x:row r="70">
      <x:c r="A70" s="33"/>
      <x:c r="B70" s="33"/>
      <x:c r="C70" s="33"/>
    </x:row>
    <x:row r="71">
      <x:c r="A71" s="33"/>
      <x:c r="B71" s="33"/>
      <x:c r="C71" s="33"/>
    </x:row>
    <x:row r="72">
      <x:c r="A72" s="33"/>
      <x:c r="B72" s="33"/>
      <x:c r="C72" s="33"/>
    </x:row>
    <x:row r="73">
      <x:c r="A73" s="33"/>
      <x:c r="B73" s="33"/>
      <x:c r="C73" s="33"/>
    </x:row>
    <x:row r="74">
      <x:c r="A74" s="33"/>
      <x:c r="B74" s="33"/>
      <x:c r="C74" s="33"/>
    </x:row>
    <x:row r="75">
      <x:c r="A75" s="33"/>
      <x:c r="B75" s="33"/>
      <x:c r="C75" s="33"/>
    </x:row>
    <x:row r="76">
      <x:c r="A76" s="33"/>
      <x:c r="B76" s="33"/>
      <x:c r="C76" s="33"/>
    </x:row>
    <x:row r="77">
      <x:c r="A77" s="33"/>
      <x:c r="B77" s="33"/>
      <x:c r="C77" s="33"/>
    </x:row>
    <x:row r="78">
      <x:c r="A78" s="33"/>
      <x:c r="B78" s="33"/>
      <x:c r="C78" s="33"/>
    </x:row>
    <x:row r="79">
      <x:c r="A79" s="33"/>
      <x:c r="B79" s="33"/>
      <x:c r="C79" s="33"/>
    </x:row>
    <x:row r="80">
      <x:c r="A80" s="33"/>
      <x:c r="B80" s="33"/>
      <x:c r="C80" s="33"/>
    </x:row>
    <x:row r="81">
      <x:c r="A81" s="33"/>
      <x:c r="B81" s="33"/>
      <x:c r="C81" s="33"/>
    </x:row>
    <x:row r="82">
      <x:c r="A82" s="33"/>
      <x:c r="B82" s="33"/>
      <x:c r="C82" s="33"/>
    </x:row>
    <x:row r="83">
      <x:c r="A83" s="33"/>
      <x:c r="B83" s="33"/>
      <x:c r="C83" s="33"/>
    </x:row>
    <x:row r="84">
      <x:c r="A84" s="33"/>
      <x:c r="B84" s="33"/>
      <x:c r="C84" s="33"/>
    </x:row>
    <x:row r="85">
      <x:c r="A85" s="33"/>
      <x:c r="B85" s="33"/>
      <x:c r="C85" s="33"/>
    </x:row>
    <x:row r="86">
      <x:c r="A86" s="33"/>
      <x:c r="B86" s="33"/>
      <x:c r="C86" s="33"/>
    </x:row>
    <x:row r="87">
      <x:c r="A87" s="33"/>
      <x:c r="B87" s="33"/>
      <x:c r="C87" s="33"/>
    </x:row>
    <x:row r="88">
      <x:c r="A88" s="33"/>
      <x:c r="B88" s="33"/>
      <x:c r="C88" s="33"/>
    </x:row>
    <x:row r="89">
      <x:c r="A89" s="33"/>
      <x:c r="B89" s="33"/>
      <x:c r="C89" s="33"/>
    </x:row>
    <x:row r="90">
      <x:c r="A90" s="33"/>
      <x:c r="B90" s="33"/>
      <x:c r="C90" s="33"/>
    </x:row>
    <x:row r="91">
      <x:c r="A91" s="33"/>
      <x:c r="B91" s="33"/>
      <x:c r="C91" s="33"/>
    </x:row>
    <x:row r="92">
      <x:c r="A92" s="33"/>
      <x:c r="B92" s="33"/>
      <x:c r="C92" s="33"/>
    </x:row>
    <x:row r="93">
      <x:c r="A93" s="33"/>
      <x:c r="B93" s="33"/>
      <x:c r="C93" s="33"/>
    </x:row>
    <x:row r="94">
      <x:c r="A94" s="33"/>
      <x:c r="B94" s="33"/>
      <x:c r="C94" s="33"/>
    </x:row>
    <x:row r="95">
      <x:c r="A95" s="33"/>
      <x:c r="B95" s="33"/>
      <x:c r="C95" s="33"/>
    </x:row>
    <x:row r="96">
      <x:c r="A96" s="33"/>
      <x:c r="B96" s="33"/>
      <x:c r="C96" s="33"/>
    </x:row>
    <x:row r="97">
      <x:c r="A97" s="33"/>
      <x:c r="B97" s="33"/>
      <x:c r="C97" s="33"/>
    </x:row>
    <x:row r="98">
      <x:c r="A98" s="33"/>
      <x:c r="B98" s="33"/>
      <x:c r="C98" s="33"/>
    </x:row>
    <x:row r="99">
      <x:c r="A99" s="33"/>
      <x:c r="B99" s="33"/>
      <x:c r="C99" s="33"/>
    </x:row>
    <x:row r="100">
      <x:c r="A100" s="33"/>
      <x:c r="B100" s="33"/>
      <x:c r="C100" s="33"/>
    </x:row>
    <x:row r="101">
      <x:c r="A101" s="33"/>
      <x:c r="B101" s="33"/>
      <x:c r="C101" s="33"/>
    </x:row>
    <x:row r="102">
      <x:c r="A102" s="33"/>
      <x:c r="B102" s="33"/>
      <x:c r="C102" s="33"/>
    </x:row>
    <x:row r="103">
      <x:c r="A103" s="33"/>
      <x:c r="B103" s="33"/>
      <x:c r="C103" s="33"/>
    </x:row>
    <x:row r="104">
      <x:c r="A104" s="33"/>
      <x:c r="B104" s="33"/>
      <x:c r="C104" s="33"/>
    </x:row>
    <x:row r="105">
      <x:c r="A105" s="33"/>
      <x:c r="B105" s="33"/>
      <x:c r="C105" s="33"/>
    </x:row>
    <x:row r="106">
      <x:c r="A106" s="33"/>
      <x:c r="B106" s="33"/>
      <x:c r="C106" s="33"/>
    </x:row>
    <x:row r="107">
      <x:c r="A107" s="33"/>
      <x:c r="B107" s="33"/>
      <x:c r="C107" s="33"/>
    </x:row>
    <x:row r="108">
      <x:c r="A108" s="33"/>
      <x:c r="B108" s="33"/>
      <x:c r="C108" s="33"/>
    </x:row>
    <x:row r="109">
      <x:c r="A109" s="33"/>
      <x:c r="B109" s="33"/>
      <x:c r="C109" s="33"/>
    </x:row>
    <x:row r="110">
      <x:c r="A110" s="33"/>
      <x:c r="B110" s="33"/>
      <x:c r="C110" s="33"/>
    </x:row>
    <x:row r="111">
      <x:c r="A111" s="33"/>
      <x:c r="B111" s="33"/>
      <x:c r="C111" s="33"/>
    </x:row>
    <x:row r="112">
      <x:c r="A112" s="33"/>
      <x:c r="B112" s="33"/>
      <x:c r="C112" s="33"/>
    </x:row>
    <x:row r="113">
      <x:c r="A113" s="33"/>
      <x:c r="B113" s="33"/>
      <x:c r="C113" s="33"/>
    </x:row>
    <x:row r="114">
      <x:c r="A114" s="33"/>
      <x:c r="B114" s="33"/>
      <x:c r="C114" s="33"/>
    </x:row>
    <x:row r="115">
      <x:c r="A115" s="33"/>
      <x:c r="B115" s="33"/>
      <x:c r="C115" s="33"/>
    </x:row>
    <x:row r="116">
      <x:c r="A116" s="33"/>
      <x:c r="B116" s="33"/>
      <x:c r="C116" s="33"/>
    </x:row>
    <x:row r="117">
      <x:c r="A117" s="33"/>
      <x:c r="B117" s="33"/>
      <x:c r="C117" s="33"/>
    </x:row>
    <x:row r="118">
      <x:c r="A118" s="33"/>
      <x:c r="B118" s="33"/>
      <x:c r="C118" s="33"/>
    </x:row>
    <x:row r="119">
      <x:c r="A119" s="33"/>
      <x:c r="B119" s="33"/>
      <x:c r="C119" s="33"/>
    </x:row>
    <x:row r="120">
      <x:c r="A120" s="33"/>
      <x:c r="B120" s="33"/>
      <x:c r="C120" s="33"/>
    </x:row>
    <x:row r="121">
      <x:c r="A121" s="33"/>
      <x:c r="B121" s="33"/>
      <x:c r="C121" s="33"/>
    </x:row>
    <x:row r="122">
      <x:c r="A122" s="33"/>
      <x:c r="B122" s="33"/>
      <x:c r="C122" s="33"/>
    </x:row>
    <x:row r="123">
      <x:c r="A123" s="33"/>
      <x:c r="B123" s="33"/>
      <x:c r="C123" s="33"/>
    </x:row>
    <x:row r="124">
      <x:c r="A124" s="33"/>
      <x:c r="B124" s="33"/>
      <x:c r="C124" s="33"/>
    </x:row>
    <x:row r="125">
      <x:c r="A125" s="33"/>
      <x:c r="B125" s="33"/>
      <x:c r="C125" s="33"/>
    </x:row>
    <x:row r="126">
      <x:c r="A126" s="33"/>
      <x:c r="B126" s="33"/>
      <x:c r="C126" s="33"/>
    </x:row>
    <x:row r="127">
      <x:c r="A127" s="33"/>
      <x:c r="B127" s="33"/>
      <x:c r="C127" s="33"/>
    </x:row>
    <x:row r="128">
      <x:c r="A128" s="33"/>
      <x:c r="B128" s="33"/>
      <x:c r="C128" s="33"/>
    </x:row>
    <x:row r="129">
      <x:c r="A129" s="33"/>
      <x:c r="B129" s="33"/>
      <x:c r="C129" s="33"/>
    </x:row>
    <x:row r="130">
      <x:c r="A130" s="33"/>
      <x:c r="B130" s="33"/>
      <x:c r="C130" s="33"/>
    </x:row>
    <x:row r="131">
      <x:c r="A131" s="33"/>
      <x:c r="B131" s="33"/>
      <x:c r="C131" s="33"/>
    </x:row>
    <x:row r="132">
      <x:c r="A132" s="33"/>
      <x:c r="B132" s="33"/>
      <x:c r="C132" s="33"/>
    </x:row>
    <x:row r="133">
      <x:c r="A133" s="33"/>
      <x:c r="B133" s="33"/>
      <x:c r="C133" s="33"/>
    </x:row>
    <x:row r="134">
      <x:c r="A134" s="33"/>
      <x:c r="B134" s="33"/>
      <x:c r="C134" s="33"/>
    </x:row>
    <x:row r="135">
      <x:c r="A135" s="33"/>
      <x:c r="B135" s="33"/>
      <x:c r="C135" s="33"/>
    </x:row>
    <x:row r="136">
      <x:c r="A136" s="33"/>
      <x:c r="B136" s="33"/>
      <x:c r="C136" s="33"/>
    </x:row>
    <x:row r="137">
      <x:c r="A137" s="33"/>
      <x:c r="B137" s="33"/>
      <x:c r="C137" s="33"/>
    </x:row>
    <x:row r="138">
      <x:c r="A138" s="33"/>
      <x:c r="B138" s="33"/>
      <x:c r="C138" s="33"/>
    </x:row>
    <x:row r="139">
      <x:c r="A139" s="33"/>
      <x:c r="B139" s="33"/>
      <x:c r="C139" s="33"/>
    </x:row>
    <x:row r="140">
      <x:c r="A140" s="33"/>
      <x:c r="B140" s="33"/>
      <x:c r="C140" s="33"/>
    </x:row>
    <x:row r="141">
      <x:c r="A141" s="33"/>
      <x:c r="B141" s="33"/>
      <x:c r="C141" s="33"/>
    </x:row>
    <x:row r="142">
      <x:c r="A142" s="33"/>
      <x:c r="B142" s="33"/>
      <x:c r="C142" s="33"/>
    </x:row>
    <x:row r="143">
      <x:c r="A143" s="33"/>
      <x:c r="B143" s="33"/>
      <x:c r="C143" s="33"/>
    </x:row>
    <x:row r="144">
      <x:c r="A144" s="33"/>
      <x:c r="B144" s="33"/>
      <x:c r="C144" s="33"/>
    </x:row>
    <x:row r="145">
      <x:c r="A145" s="33"/>
      <x:c r="B145" s="33"/>
      <x:c r="C145" s="33"/>
    </x:row>
    <x:row r="146">
      <x:c r="A146" s="33"/>
      <x:c r="B146" s="33"/>
      <x:c r="C146" s="33"/>
    </x:row>
    <x:row r="147">
      <x:c r="A147" s="33"/>
      <x:c r="B147" s="33"/>
      <x:c r="C147" s="33"/>
    </x:row>
    <x:row r="148">
      <x:c r="A148" s="33"/>
      <x:c r="B148" s="33"/>
      <x:c r="C148" s="33"/>
    </x:row>
    <x:row r="149">
      <x:c r="A149" s="33"/>
      <x:c r="B149" s="33"/>
      <x:c r="C149" s="33"/>
    </x:row>
    <x:row r="150">
      <x:c r="A150" s="33"/>
      <x:c r="B150" s="33"/>
      <x:c r="C150" s="33"/>
    </x:row>
    <x:row r="151">
      <x:c r="A151" s="33"/>
      <x:c r="B151" s="33"/>
      <x:c r="C151" s="33"/>
    </x:row>
    <x:row r="152">
      <x:c r="A152" s="33"/>
      <x:c r="B152" s="33"/>
      <x:c r="C152" s="33"/>
    </x:row>
    <x:row r="153">
      <x:c r="A153" s="33"/>
      <x:c r="B153" s="33"/>
      <x:c r="C153" s="33"/>
    </x:row>
    <x:row r="154">
      <x:c r="A154" s="33"/>
      <x:c r="B154" s="33"/>
      <x:c r="C154" s="33"/>
    </x:row>
    <x:row r="155">
      <x:c r="A155" s="33"/>
      <x:c r="B155" s="33"/>
      <x:c r="C155" s="33"/>
    </x:row>
    <x:row r="156">
      <x:c r="A156" s="33"/>
      <x:c r="B156" s="33"/>
      <x:c r="C156" s="33"/>
    </x:row>
    <x:row r="157">
      <x:c r="A157" s="33"/>
      <x:c r="B157" s="33"/>
      <x:c r="C157" s="33"/>
    </x:row>
    <x:row r="158">
      <x:c r="A158" s="33"/>
      <x:c r="B158" s="33"/>
      <x:c r="C158" s="33"/>
    </x:row>
    <x:row r="159">
      <x:c r="A159" s="33"/>
      <x:c r="B159" s="33"/>
      <x:c r="C159" s="33"/>
    </x:row>
    <x:row r="160">
      <x:c r="A160" s="33"/>
      <x:c r="B160" s="33"/>
      <x:c r="C160" s="33"/>
    </x:row>
    <x:row r="161">
      <x:c r="A161" s="33"/>
      <x:c r="B161" s="33"/>
      <x:c r="C161" s="33"/>
    </x:row>
    <x:row r="162">
      <x:c r="A162" s="33"/>
      <x:c r="B162" s="33"/>
      <x:c r="C162" s="33"/>
    </x:row>
    <x:row r="163">
      <x:c r="A163" s="33"/>
      <x:c r="B163" s="33"/>
      <x:c r="C163" s="33"/>
    </x:row>
    <x:row r="164">
      <x:c r="A164" s="33"/>
      <x:c r="B164" s="33"/>
      <x:c r="C164" s="33"/>
    </x:row>
    <x:row r="165">
      <x:c r="A165" s="33"/>
      <x:c r="B165" s="33"/>
      <x:c r="C165" s="33"/>
    </x:row>
    <x:row r="166">
      <x:c r="A166" s="33"/>
      <x:c r="B166" s="33"/>
      <x:c r="C166" s="33"/>
    </x:row>
    <x:row r="167">
      <x:c r="A167" s="33"/>
      <x:c r="B167" s="33"/>
      <x:c r="C167" s="33"/>
    </x:row>
    <x:row r="168">
      <x:c r="A168" s="33"/>
      <x:c r="B168" s="33"/>
      <x:c r="C168" s="33"/>
    </x:row>
    <x:row r="169">
      <x:c r="A169" s="33"/>
      <x:c r="B169" s="33"/>
      <x:c r="C169" s="33"/>
    </x:row>
    <x:row r="170">
      <x:c r="A170" s="33"/>
      <x:c r="B170" s="33"/>
      <x:c r="C170" s="33"/>
    </x:row>
    <x:row r="171">
      <x:c r="A171" s="33"/>
      <x:c r="B171" s="33"/>
      <x:c r="C171" s="33"/>
    </x:row>
    <x:row r="172">
      <x:c r="A172" s="33"/>
      <x:c r="B172" s="33"/>
      <x:c r="C172" s="33"/>
    </x:row>
    <x:row r="173">
      <x:c r="A173" s="33"/>
      <x:c r="B173" s="33"/>
      <x:c r="C173" s="33"/>
    </x:row>
    <x:row r="174">
      <x:c r="A174" s="33"/>
      <x:c r="B174" s="33"/>
      <x:c r="C174" s="33"/>
    </x:row>
    <x:row r="175">
      <x:c r="A175" s="33"/>
      <x:c r="B175" s="33"/>
      <x:c r="C175" s="33"/>
    </x:row>
    <x:row r="176">
      <x:c r="A176" s="33"/>
      <x:c r="B176" s="33"/>
      <x:c r="C176" s="33"/>
    </x:row>
    <x:row r="177">
      <x:c r="A177" s="33"/>
      <x:c r="B177" s="33"/>
      <x:c r="C177" s="33"/>
    </x:row>
    <x:row r="178">
      <x:c r="A178" s="33"/>
      <x:c r="B178" s="33"/>
      <x:c r="C178" s="33"/>
    </x:row>
    <x:row r="179">
      <x:c r="A179" s="33"/>
      <x:c r="B179" s="33"/>
      <x:c r="C179" s="33"/>
    </x:row>
    <x:row r="180">
      <x:c r="A180" s="33"/>
      <x:c r="B180" s="33"/>
      <x:c r="C180" s="33"/>
    </x:row>
    <x:row r="181">
      <x:c r="A181" s="33"/>
      <x:c r="B181" s="33"/>
      <x:c r="C181" s="33"/>
    </x:row>
    <x:row r="182">
      <x:c r="A182" s="33"/>
      <x:c r="B182" s="33"/>
      <x:c r="C182" s="33"/>
    </x:row>
    <x:row r="183">
      <x:c r="A183" s="33"/>
      <x:c r="B183" s="33"/>
      <x:c r="C183" s="33"/>
    </x:row>
    <x:row r="184">
      <x:c r="A184" s="33"/>
      <x:c r="B184" s="33"/>
      <x:c r="C184" s="33"/>
    </x:row>
    <x:row r="185">
      <x:c r="A185" s="33"/>
      <x:c r="B185" s="33"/>
      <x:c r="C185" s="33"/>
    </x:row>
    <x:row r="186">
      <x:c r="A186" s="33"/>
      <x:c r="B186" s="33"/>
      <x:c r="C186" s="33"/>
    </x:row>
    <x:row r="187">
      <x:c r="A187" s="33"/>
      <x:c r="B187" s="33"/>
      <x:c r="C187" s="33"/>
    </x:row>
    <x:row r="188">
      <x:c r="A188" s="33"/>
      <x:c r="B188" s="33"/>
      <x:c r="C188" s="33"/>
    </x:row>
    <x:row r="189">
      <x:c r="A189" s="33"/>
      <x:c r="B189" s="33"/>
      <x:c r="C189" s="33"/>
    </x:row>
    <x:row r="190">
      <x:c r="A190" s="33"/>
      <x:c r="B190" s="33"/>
      <x:c r="C190" s="33"/>
    </x:row>
    <x:row r="191">
      <x:c r="A191" s="33"/>
      <x:c r="B191" s="33"/>
      <x:c r="C191" s="33"/>
    </x:row>
    <x:row r="192">
      <x:c r="A192" s="33"/>
      <x:c r="B192" s="33"/>
      <x:c r="C192" s="33"/>
    </x:row>
    <x:row r="193">
      <x:c r="A193" s="33"/>
      <x:c r="B193" s="33"/>
      <x:c r="C193" s="33"/>
    </x:row>
    <x:row r="194">
      <x:c r="A194" s="33"/>
      <x:c r="B194" s="33"/>
      <x:c r="C194" s="33"/>
    </x:row>
    <x:row r="195">
      <x:c r="A195" s="33"/>
      <x:c r="B195" s="33"/>
      <x:c r="C195" s="33"/>
    </x:row>
    <x:row r="196">
      <x:c r="A196" s="33"/>
      <x:c r="B196" s="33"/>
      <x:c r="C196" s="33"/>
    </x:row>
    <x:row r="197">
      <x:c r="A197" s="33"/>
      <x:c r="B197" s="33"/>
      <x:c r="C197" s="33"/>
    </x:row>
    <x:row r="198">
      <x:c r="A198" s="33"/>
      <x:c r="B198" s="33"/>
      <x:c r="C198" s="33"/>
    </x:row>
    <x:row r="199">
      <x:c r="A199" s="33"/>
      <x:c r="B199" s="33"/>
      <x:c r="C199" s="33"/>
    </x:row>
    <x:row r="200">
      <x:c r="A200" s="33"/>
      <x:c r="B200" s="33"/>
      <x:c r="C200" s="33"/>
    </x:row>
    <x:row r="201">
      <x:c r="A201" s="33"/>
      <x:c r="B201" s="33"/>
      <x:c r="C201" s="33"/>
    </x:row>
    <x:row r="202">
      <x:c r="A202" s="33"/>
      <x:c r="B202" s="33"/>
      <x:c r="C202" s="33"/>
    </x:row>
    <x:row r="203">
      <x:c r="A203" s="33"/>
      <x:c r="B203" s="33"/>
      <x:c r="C203" s="33"/>
    </x:row>
    <x:row r="204">
      <x:c r="A204" s="33"/>
      <x:c r="B204" s="33"/>
      <x:c r="C204" s="33"/>
    </x:row>
    <x:row r="205">
      <x:c r="A205" s="33"/>
      <x:c r="B205" s="33"/>
      <x:c r="C205" s="33"/>
    </x:row>
    <x:row r="206">
      <x:c r="A206" s="33"/>
      <x:c r="B206" s="33"/>
      <x:c r="C206" s="33"/>
    </x:row>
    <x:row r="207">
      <x:c r="A207" s="33"/>
      <x:c r="B207" s="33"/>
      <x:c r="C207" s="33"/>
    </x:row>
    <x:row r="208">
      <x:c r="A208" s="33"/>
      <x:c r="B208" s="33"/>
      <x:c r="C208" s="33"/>
    </x:row>
    <x:row r="209">
      <x:c r="A209" s="33"/>
      <x:c r="B209" s="33"/>
      <x:c r="C209" s="33"/>
    </x:row>
    <x:row r="210">
      <x:c r="A210" s="33"/>
      <x:c r="B210" s="33"/>
      <x:c r="C210" s="33"/>
    </x:row>
    <x:row r="211">
      <x:c r="A211" s="33"/>
      <x:c r="B211" s="33"/>
      <x:c r="C211" s="33"/>
    </x:row>
    <x:row r="212">
      <x:c r="A212" s="33"/>
      <x:c r="B212" s="33"/>
      <x:c r="C212" s="33"/>
    </x:row>
    <x:row r="213">
      <x:c r="A213" s="33"/>
      <x:c r="B213" s="33"/>
      <x:c r="C213" s="33"/>
    </x:row>
    <x:row r="214">
      <x:c r="A214" s="33"/>
      <x:c r="B214" s="33"/>
      <x:c r="C214" s="33"/>
    </x:row>
    <x:row r="215">
      <x:c r="A215" s="33"/>
      <x:c r="B215" s="33"/>
      <x:c r="C215" s="33"/>
    </x:row>
    <x:row r="216">
      <x:c r="A216" s="33"/>
      <x:c r="B216" s="33"/>
      <x:c r="C216" s="33"/>
    </x:row>
    <x:row r="217">
      <x:c r="A217" s="33"/>
      <x:c r="B217" s="33"/>
      <x:c r="C217" s="33"/>
    </x:row>
    <x:row r="218">
      <x:c r="A218" s="33"/>
      <x:c r="B218" s="33"/>
      <x:c r="C218" s="33"/>
    </x:row>
    <x:row r="219">
      <x:c r="A219" s="33"/>
      <x:c r="B219" s="33"/>
      <x:c r="C219" s="33"/>
    </x:row>
    <x:row r="220">
      <x:c r="A220" s="33"/>
      <x:c r="B220" s="33"/>
      <x:c r="C220" s="33"/>
    </x:row>
    <x:row r="221">
      <x:c r="A221" s="33"/>
      <x:c r="B221" s="33"/>
      <x:c r="C221" s="33"/>
    </x:row>
    <x:row r="222">
      <x:c r="A222" s="33"/>
      <x:c r="B222" s="33"/>
      <x:c r="C222" s="33"/>
    </x:row>
    <x:row r="223">
      <x:c r="A223" s="33"/>
      <x:c r="B223" s="33"/>
      <x:c r="C223" s="33"/>
    </x:row>
    <x:row r="224">
      <x:c r="A224" s="33"/>
      <x:c r="B224" s="33"/>
      <x:c r="C224" s="33"/>
    </x:row>
    <x:row r="225">
      <x:c r="A225" s="33"/>
      <x:c r="B225" s="33"/>
      <x:c r="C225" s="33"/>
    </x:row>
    <x:row r="226">
      <x:c r="A226" s="33"/>
      <x:c r="B226" s="33"/>
      <x:c r="C226" s="33"/>
    </x:row>
    <x:row r="227">
      <x:c r="A227" s="33"/>
      <x:c r="B227" s="33"/>
      <x:c r="C227" s="33"/>
    </x:row>
    <x:row r="228">
      <x:c r="A228" s="33"/>
      <x:c r="B228" s="33"/>
      <x:c r="C228" s="33"/>
    </x:row>
    <x:row r="229">
      <x:c r="A229" s="33"/>
      <x:c r="B229" s="33"/>
      <x:c r="C229" s="33"/>
    </x:row>
    <x:row r="230">
      <x:c r="A230" s="33"/>
      <x:c r="B230" s="33"/>
      <x:c r="C230" s="33"/>
    </x:row>
    <x:row r="231">
      <x:c r="A231" s="33"/>
      <x:c r="B231" s="33"/>
      <x:c r="C231" s="33"/>
    </x:row>
    <x:row r="232">
      <x:c r="A232" s="33"/>
      <x:c r="B232" s="33"/>
      <x:c r="C232" s="33"/>
    </x:row>
    <x:row r="233">
      <x:c r="A233" s="33"/>
      <x:c r="B233" s="33"/>
      <x:c r="C233" s="33"/>
    </x:row>
    <x:row r="234">
      <x:c r="A234" s="33"/>
      <x:c r="B234" s="33"/>
      <x:c r="C234" s="33"/>
    </x:row>
    <x:row r="235">
      <x:c r="A235" s="33"/>
      <x:c r="B235" s="33"/>
      <x:c r="C235" s="33"/>
    </x:row>
    <x:row r="236">
      <x:c r="A236" s="33"/>
      <x:c r="B236" s="33"/>
      <x:c r="C236" s="33"/>
    </x:row>
    <x:row r="237">
      <x:c r="A237" s="33"/>
      <x:c r="B237" s="33"/>
      <x:c r="C237" s="33"/>
    </x:row>
    <x:row r="238">
      <x:c r="A238" s="33"/>
      <x:c r="B238" s="33"/>
      <x:c r="C238" s="33"/>
    </x:row>
    <x:row r="239">
      <x:c r="A239" s="33"/>
      <x:c r="B239" s="33"/>
      <x:c r="C239" s="33"/>
    </x:row>
    <x:row r="240">
      <x:c r="A240" s="33"/>
      <x:c r="B240" s="33"/>
      <x:c r="C240" s="33"/>
    </x:row>
    <x:row r="241">
      <x:c r="A241" s="33"/>
      <x:c r="B241" s="33"/>
      <x:c r="C241" s="33"/>
    </x:row>
    <x:row r="242">
      <x:c r="A242" s="33"/>
      <x:c r="B242" s="33"/>
      <x:c r="C242" s="33"/>
    </x:row>
    <x:row r="243">
      <x:c r="A243" s="33"/>
      <x:c r="B243" s="33"/>
      <x:c r="C243" s="33"/>
    </x:row>
    <x:row r="244">
      <x:c r="A244" s="33"/>
      <x:c r="B244" s="33"/>
      <x:c r="C244" s="33"/>
    </x:row>
    <x:row r="245">
      <x:c r="A245" s="33"/>
      <x:c r="B245" s="33"/>
      <x:c r="C245" s="33"/>
    </x:row>
    <x:row r="246">
      <x:c r="A246" s="33"/>
      <x:c r="B246" s="33"/>
      <x:c r="C246" s="33"/>
    </x:row>
    <x:row r="247">
      <x:c r="A247" s="33"/>
      <x:c r="B247" s="33"/>
      <x:c r="C247" s="33"/>
    </x:row>
    <x:row r="248">
      <x:c r="A248" s="33"/>
      <x:c r="B248" s="33"/>
      <x:c r="C248" s="33"/>
    </x:row>
    <x:row r="249">
      <x:c r="A249" s="33"/>
      <x:c r="B249" s="33"/>
      <x:c r="C249" s="33"/>
    </x:row>
    <x:row r="250">
      <x:c r="A250" s="33"/>
      <x:c r="B250" s="33"/>
      <x:c r="C250" s="33"/>
    </x:row>
    <x:row r="251">
      <x:c r="A251" s="33"/>
      <x:c r="B251" s="33"/>
      <x:c r="C251" s="33"/>
    </x:row>
    <x:row r="252">
      <x:c r="A252" s="33"/>
      <x:c r="B252" s="33"/>
      <x:c r="C252" s="33"/>
    </x:row>
    <x:row r="253">
      <x:c r="A253" s="33"/>
      <x:c r="B253" s="33"/>
      <x:c r="C253" s="33"/>
    </x:row>
    <x:row r="254">
      <x:c r="A254" s="33"/>
      <x:c r="B254" s="33"/>
      <x:c r="C254" s="33"/>
    </x:row>
    <x:row r="255">
      <x:c r="A255" s="33"/>
      <x:c r="B255" s="33"/>
      <x:c r="C255" s="33"/>
    </x:row>
    <x:row r="256">
      <x:c r="A256" s="33"/>
      <x:c r="B256" s="33"/>
      <x:c r="C256" s="33"/>
    </x:row>
    <x:row r="257">
      <x:c r="A257" s="33"/>
      <x:c r="B257" s="33"/>
      <x:c r="C257" s="33"/>
    </x:row>
    <x:row r="258">
      <x:c r="A258" s="33"/>
      <x:c r="B258" s="33"/>
      <x:c r="C258" s="33"/>
    </x:row>
    <x:row r="259">
      <x:c r="A259" s="33"/>
      <x:c r="B259" s="33"/>
      <x:c r="C259" s="33"/>
    </x:row>
    <x:row r="260">
      <x:c r="A260" s="33"/>
      <x:c r="B260" s="33"/>
      <x:c r="C260" s="33"/>
    </x:row>
    <x:row r="261">
      <x:c r="A261" s="33"/>
      <x:c r="B261" s="33"/>
      <x:c r="C261" s="33"/>
    </x:row>
    <x:row r="262">
      <x:c r="A262" s="33"/>
      <x:c r="B262" s="33"/>
      <x:c r="C262" s="33"/>
    </x:row>
    <x:row r="263">
      <x:c r="A263" s="33"/>
      <x:c r="B263" s="33"/>
      <x:c r="C263" s="33"/>
    </x:row>
    <x:row r="264">
      <x:c r="A264" s="33"/>
      <x:c r="B264" s="33"/>
      <x:c r="C264" s="33"/>
    </x:row>
    <x:row r="265">
      <x:c r="A265" s="33"/>
      <x:c r="B265" s="33"/>
      <x:c r="C265" s="33"/>
    </x:row>
    <x:row r="266">
      <x:c r="A266" s="33"/>
      <x:c r="B266" s="33"/>
      <x:c r="C266" s="33"/>
    </x:row>
    <x:row r="267">
      <x:c r="A267" s="33"/>
      <x:c r="B267" s="33"/>
      <x:c r="C267" s="33"/>
    </x:row>
    <x:row r="268">
      <x:c r="A268" s="33"/>
      <x:c r="B268" s="33"/>
      <x:c r="C268" s="33"/>
    </x:row>
    <x:row r="269">
      <x:c r="A269" s="33"/>
      <x:c r="B269" s="33"/>
      <x:c r="C269" s="33"/>
    </x:row>
    <x:row r="270">
      <x:c r="A270" s="33"/>
      <x:c r="B270" s="33"/>
      <x:c r="C270" s="33"/>
    </x:row>
    <x:row r="271">
      <x:c r="A271" s="33"/>
      <x:c r="B271" s="33"/>
      <x:c r="C271" s="33"/>
    </x:row>
    <x:row r="272">
      <x:c r="A272" s="33"/>
      <x:c r="B272" s="33"/>
      <x:c r="C272" s="33"/>
    </x:row>
    <x:row r="273">
      <x:c r="A273" s="33"/>
      <x:c r="B273" s="33"/>
      <x:c r="C273" s="33"/>
    </x:row>
    <x:row r="274">
      <x:c r="A274" s="33"/>
      <x:c r="B274" s="33"/>
      <x:c r="C274" s="33"/>
    </x:row>
    <x:row r="275">
      <x:c r="A275" s="33"/>
      <x:c r="B275" s="33"/>
      <x:c r="C275" s="33"/>
    </x:row>
    <x:row r="276">
      <x:c r="A276" s="33"/>
      <x:c r="B276" s="33"/>
      <x:c r="C276" s="33"/>
    </x:row>
    <x:row r="277">
      <x:c r="A277" s="33"/>
      <x:c r="B277" s="33"/>
      <x:c r="C277" s="33"/>
    </x:row>
    <x:row r="278">
      <x:c r="A278" s="33"/>
      <x:c r="B278" s="33"/>
      <x:c r="C278" s="33"/>
    </x:row>
    <x:row r="279">
      <x:c r="A279" s="33"/>
      <x:c r="B279" s="33"/>
      <x:c r="C279" s="33"/>
    </x:row>
    <x:row r="280">
      <x:c r="A280" s="33"/>
      <x:c r="B280" s="33"/>
      <x:c r="C280" s="33"/>
    </x:row>
    <x:row r="281">
      <x:c r="A281" s="33"/>
      <x:c r="B281" s="33"/>
      <x:c r="C281" s="33"/>
    </x:row>
    <x:row r="282">
      <x:c r="A282" s="33"/>
      <x:c r="B282" s="33"/>
      <x:c r="C282" s="33"/>
    </x:row>
    <x:row r="283">
      <x:c r="A283" s="33"/>
      <x:c r="B283" s="33"/>
      <x:c r="C283" s="33"/>
    </x:row>
    <x:row r="284">
      <x:c r="A284" s="33"/>
      <x:c r="B284" s="33"/>
      <x:c r="C284" s="33"/>
    </x:row>
    <x:row r="285">
      <x:c r="A285" s="33"/>
      <x:c r="B285" s="33"/>
      <x:c r="C285" s="33"/>
    </x:row>
    <x:row r="286">
      <x:c r="A286" s="33"/>
      <x:c r="B286" s="33"/>
      <x:c r="C286" s="33"/>
    </x:row>
    <x:row r="287">
      <x:c r="A287" s="33"/>
      <x:c r="B287" s="33"/>
      <x:c r="C287" s="33"/>
    </x:row>
    <x:row r="288">
      <x:c r="A288" s="33"/>
      <x:c r="B288" s="33"/>
      <x:c r="C288" s="33"/>
    </x:row>
    <x:row r="289">
      <x:c r="A289" s="33"/>
      <x:c r="B289" s="33"/>
      <x:c r="C289" s="33"/>
    </x:row>
    <x:row r="290">
      <x:c r="A290" s="33"/>
      <x:c r="B290" s="33"/>
      <x:c r="C290" s="33"/>
    </x:row>
    <x:row r="291">
      <x:c r="A291" s="33"/>
      <x:c r="B291" s="33"/>
      <x:c r="C291" s="33"/>
    </x:row>
    <x:row r="292">
      <x:c r="A292" s="33"/>
      <x:c r="B292" s="33"/>
      <x:c r="C292" s="33"/>
    </x:row>
    <x:row r="293">
      <x:c r="A293" s="33"/>
      <x:c r="B293" s="33"/>
      <x:c r="C293" s="33"/>
    </x:row>
    <x:row r="294">
      <x:c r="A294" s="33"/>
      <x:c r="B294" s="33"/>
      <x:c r="C294" s="33"/>
    </x:row>
    <x:row r="295">
      <x:c r="A295" s="33"/>
      <x:c r="B295" s="33"/>
      <x:c r="C295" s="33"/>
    </x:row>
    <x:row r="296">
      <x:c r="A296" s="33"/>
      <x:c r="B296" s="33"/>
      <x:c r="C296" s="33"/>
    </x:row>
    <x:row r="297">
      <x:c r="A297" s="33"/>
      <x:c r="B297" s="33"/>
      <x:c r="C297" s="33"/>
    </x:row>
    <x:row r="298">
      <x:c r="A298" s="33"/>
      <x:c r="B298" s="33"/>
      <x:c r="C298" s="33"/>
    </x:row>
    <x:row r="299">
      <x:c r="A299" s="33"/>
      <x:c r="B299" s="33"/>
      <x:c r="C299" s="33"/>
    </x:row>
    <x:row r="300">
      <x:c r="A300" s="33"/>
      <x:c r="B300" s="33"/>
      <x:c r="C300" s="33"/>
    </x:row>
    <x:row r="301">
      <x:c r="A301" s="33"/>
      <x:c r="B301" s="33"/>
      <x:c r="C301" s="33"/>
    </x:row>
    <x:row r="302">
      <x:c r="A302" s="33"/>
      <x:c r="B302" s="33"/>
      <x:c r="C302" s="33"/>
    </x:row>
    <x:row r="303">
      <x:c r="A303" s="33"/>
      <x:c r="B303" s="33"/>
      <x:c r="C303" s="33"/>
    </x:row>
    <x:row r="304">
      <x:c r="A304" s="33"/>
      <x:c r="B304" s="33"/>
      <x:c r="C304" s="33"/>
    </x:row>
    <x:row r="305">
      <x:c r="A305" s="33"/>
      <x:c r="B305" s="33"/>
      <x:c r="C305" s="33"/>
    </x:row>
    <x:row r="306">
      <x:c r="A306" s="33"/>
      <x:c r="B306" s="33"/>
      <x:c r="C306" s="33"/>
    </x:row>
    <x:row r="307">
      <x:c r="A307" s="33"/>
      <x:c r="B307" s="33"/>
      <x:c r="C307" s="33"/>
    </x:row>
    <x:row r="308">
      <x:c r="A308" s="33"/>
      <x:c r="B308" s="33"/>
      <x:c r="C308" s="33"/>
    </x:row>
    <x:row r="309">
      <x:c r="A309" s="33"/>
      <x:c r="B309" s="33"/>
      <x:c r="C309" s="33"/>
    </x:row>
    <x:row r="310">
      <x:c r="A310" s="33"/>
      <x:c r="B310" s="33"/>
      <x:c r="C310" s="33"/>
    </x:row>
    <x:row r="311">
      <x:c r="A311" s="33"/>
      <x:c r="B311" s="33"/>
      <x:c r="C311" s="33"/>
    </x:row>
    <x:row r="312">
      <x:c r="A312" s="33"/>
      <x:c r="B312" s="33"/>
      <x:c r="C312" s="33"/>
    </x:row>
    <x:row r="313">
      <x:c r="A313" s="33"/>
      <x:c r="B313" s="33"/>
      <x:c r="C313" s="33"/>
    </x:row>
    <x:row r="314">
      <x:c r="A314" s="33"/>
      <x:c r="B314" s="33"/>
      <x:c r="C314" s="33"/>
    </x:row>
    <x:row r="315">
      <x:c r="A315" s="33"/>
      <x:c r="B315" s="33"/>
      <x:c r="C315" s="33"/>
    </x:row>
    <x:row r="316">
      <x:c r="A316" s="33"/>
      <x:c r="B316" s="33"/>
      <x:c r="C316" s="33"/>
    </x:row>
    <x:row r="317">
      <x:c r="A317" s="33"/>
      <x:c r="B317" s="33"/>
      <x:c r="C317" s="33"/>
    </x:row>
    <x:row r="318">
      <x:c r="A318" s="33"/>
      <x:c r="B318" s="33"/>
      <x:c r="C318" s="33"/>
    </x:row>
    <x:row r="319">
      <x:c r="A319" s="33"/>
      <x:c r="B319" s="33"/>
      <x:c r="C319" s="33"/>
    </x:row>
    <x:row r="320">
      <x:c r="A320" s="33"/>
      <x:c r="B320" s="33"/>
      <x:c r="C320" s="33"/>
    </x:row>
    <x:row r="321">
      <x:c r="A321" s="33"/>
      <x:c r="B321" s="33"/>
      <x:c r="C321" s="33"/>
    </x:row>
    <x:row r="322">
      <x:c r="A322" s="33"/>
      <x:c r="B322" s="33"/>
      <x:c r="C322" s="33"/>
    </x:row>
    <x:row r="323">
      <x:c r="A323" s="33"/>
      <x:c r="B323" s="33"/>
      <x:c r="C323" s="33"/>
    </x:row>
    <x:row r="324">
      <x:c r="A324" s="33"/>
      <x:c r="B324" s="33"/>
      <x:c r="C324" s="33"/>
    </x:row>
    <x:row r="325">
      <x:c r="A325" s="33"/>
      <x:c r="B325" s="33"/>
      <x:c r="C325" s="33"/>
    </x:row>
    <x:row r="326">
      <x:c r="A326" s="33"/>
      <x:c r="B326" s="33"/>
      <x:c r="C326" s="33"/>
    </x:row>
    <x:row r="327">
      <x:c r="A327" s="33"/>
      <x:c r="B327" s="33"/>
      <x:c r="C327" s="33"/>
    </x:row>
    <x:row r="328">
      <x:c r="A328" s="33"/>
      <x:c r="B328" s="33"/>
      <x:c r="C328" s="33"/>
    </x:row>
    <x:row r="329">
      <x:c r="A329" s="33"/>
      <x:c r="B329" s="33"/>
      <x:c r="C329" s="33"/>
    </x:row>
    <x:row r="330">
      <x:c r="A330" s="33"/>
      <x:c r="B330" s="33"/>
      <x:c r="C330" s="33"/>
    </x:row>
    <x:row r="331">
      <x:c r="A331" s="33"/>
      <x:c r="B331" s="33"/>
      <x:c r="C331" s="33"/>
    </x:row>
    <x:row r="332">
      <x:c r="A332" s="33"/>
      <x:c r="B332" s="33"/>
      <x:c r="C332" s="33"/>
    </x:row>
    <x:row r="333">
      <x:c r="A333" s="33"/>
      <x:c r="B333" s="33"/>
      <x:c r="C333" s="33"/>
    </x:row>
    <x:row r="334">
      <x:c r="A334" s="33"/>
      <x:c r="B334" s="33"/>
      <x:c r="C334" s="33"/>
    </x:row>
    <x:row r="335">
      <x:c r="A335" s="33"/>
      <x:c r="B335" s="33"/>
      <x:c r="C335" s="33"/>
    </x:row>
    <x:row r="336">
      <x:c r="A336" s="33"/>
      <x:c r="B336" s="33"/>
      <x:c r="C336" s="33"/>
    </x:row>
    <x:row r="337">
      <x:c r="A337" s="33"/>
      <x:c r="B337" s="33"/>
      <x:c r="C337" s="33"/>
    </x:row>
    <x:row r="338">
      <x:c r="A338" s="33"/>
      <x:c r="B338" s="33"/>
      <x:c r="C338" s="33"/>
    </x:row>
    <x:row r="339">
      <x:c r="A339" s="33"/>
      <x:c r="B339" s="33"/>
      <x:c r="C339" s="33"/>
    </x:row>
    <x:row r="340">
      <x:c r="A340" s="33"/>
      <x:c r="B340" s="33"/>
      <x:c r="C340" s="33"/>
    </x:row>
    <x:row r="341">
      <x:c r="A341" s="33"/>
      <x:c r="B341" s="33"/>
      <x:c r="C341" s="33"/>
    </x:row>
    <x:row r="342">
      <x:c r="A342" s="33"/>
      <x:c r="B342" s="33"/>
      <x:c r="C342" s="33"/>
    </x:row>
    <x:row r="343">
      <x:c r="A343" s="33"/>
      <x:c r="B343" s="33"/>
      <x:c r="C343" s="33"/>
    </x:row>
    <x:row r="344">
      <x:c r="A344" s="33"/>
      <x:c r="B344" s="33"/>
      <x:c r="C344" s="33"/>
    </x:row>
    <x:row r="345">
      <x:c r="A345" s="33"/>
      <x:c r="B345" s="33"/>
      <x:c r="C345" s="33"/>
    </x:row>
    <x:row r="346">
      <x:c r="A346" s="33"/>
      <x:c r="B346" s="33"/>
      <x:c r="C346" s="33"/>
    </x:row>
    <x:row r="347">
      <x:c r="A347" s="33"/>
      <x:c r="B347" s="33"/>
      <x:c r="C347" s="33"/>
    </x:row>
    <x:row r="348">
      <x:c r="A348" s="33"/>
      <x:c r="B348" s="33"/>
      <x:c r="C348" s="33"/>
    </x:row>
    <x:row r="349">
      <x:c r="A349" s="33"/>
      <x:c r="B349" s="33"/>
      <x:c r="C349" s="33"/>
    </x:row>
    <x:row r="350">
      <x:c r="A350" s="33"/>
      <x:c r="B350" s="33"/>
      <x:c r="C350" s="33"/>
    </x:row>
    <x:row r="351">
      <x:c r="A351" s="33"/>
      <x:c r="B351" s="33"/>
      <x:c r="C351" s="33"/>
    </x:row>
    <x:row r="352">
      <x:c r="A352" s="33"/>
      <x:c r="B352" s="33"/>
      <x:c r="C352" s="33"/>
    </x:row>
    <x:row r="353">
      <x:c r="A353" s="33"/>
      <x:c r="B353" s="33"/>
      <x:c r="C353" s="33"/>
    </x:row>
    <x:row r="354">
      <x:c r="A354" s="33"/>
      <x:c r="B354" s="33"/>
      <x:c r="C354" s="33"/>
    </x:row>
    <x:row r="355">
      <x:c r="A355" s="33"/>
      <x:c r="B355" s="33"/>
      <x:c r="C355" s="33"/>
    </x:row>
    <x:row r="356">
      <x:c r="A356" s="33"/>
      <x:c r="B356" s="33"/>
      <x:c r="C356" s="33"/>
    </x:row>
    <x:row r="357">
      <x:c r="A357" s="33"/>
      <x:c r="B357" s="33"/>
      <x:c r="C357" s="33"/>
    </x:row>
    <x:row r="358">
      <x:c r="A358" s="33"/>
      <x:c r="B358" s="33"/>
      <x:c r="C358" s="33"/>
    </x:row>
    <x:row r="359">
      <x:c r="A359" s="33"/>
      <x:c r="B359" s="33"/>
      <x:c r="C359" s="33"/>
    </x:row>
    <x:row r="360">
      <x:c r="A360" s="33"/>
      <x:c r="B360" s="33"/>
      <x:c r="C360" s="33"/>
    </x:row>
    <x:row r="361">
      <x:c r="A361" s="33"/>
      <x:c r="B361" s="33"/>
      <x:c r="C361" s="33"/>
    </x:row>
    <x:row r="362">
      <x:c r="A362" s="33"/>
      <x:c r="B362" s="33"/>
      <x:c r="C362" s="33"/>
    </x:row>
    <x:row r="363">
      <x:c r="A363" s="33"/>
      <x:c r="B363" s="33"/>
      <x:c r="C363" s="33"/>
    </x:row>
    <x:row r="364">
      <x:c r="A364" s="33"/>
      <x:c r="B364" s="33"/>
      <x:c r="C364" s="33"/>
    </x:row>
    <x:row r="365">
      <x:c r="A365" s="33"/>
      <x:c r="B365" s="33"/>
      <x:c r="C365" s="33"/>
    </x:row>
    <x:row r="366">
      <x:c r="A366" s="33"/>
      <x:c r="B366" s="33"/>
      <x:c r="C366" s="33"/>
    </x:row>
    <x:row r="367">
      <x:c r="A367" s="33"/>
      <x:c r="B367" s="33"/>
      <x:c r="C367" s="33"/>
    </x:row>
    <x:row r="368">
      <x:c r="A368" s="33"/>
      <x:c r="B368" s="33"/>
      <x:c r="C368" s="33"/>
    </x:row>
    <x:row r="369">
      <x:c r="A369" s="33"/>
      <x:c r="B369" s="33"/>
      <x:c r="C369" s="33"/>
    </x:row>
    <x:row r="370">
      <x:c r="A370" s="33"/>
      <x:c r="B370" s="33"/>
      <x:c r="C370" s="33"/>
    </x:row>
    <x:row r="371">
      <x:c r="A371" s="33"/>
      <x:c r="B371" s="33"/>
      <x:c r="C371" s="33"/>
    </x:row>
    <x:row r="372">
      <x:c r="A372" s="33"/>
      <x:c r="B372" s="33"/>
      <x:c r="C372" s="33"/>
    </x:row>
    <x:row r="373">
      <x:c r="A373" s="33"/>
      <x:c r="B373" s="33"/>
      <x:c r="C373" s="33"/>
    </x:row>
    <x:row r="374">
      <x:c r="A374" s="33"/>
      <x:c r="B374" s="33"/>
      <x:c r="C374" s="33"/>
    </x:row>
    <x:row r="375">
      <x:c r="A375" s="33"/>
      <x:c r="B375" s="33"/>
      <x:c r="C375" s="33"/>
    </x:row>
    <x:row r="376">
      <x:c r="A376" s="33"/>
      <x:c r="B376" s="33"/>
      <x:c r="C376" s="33"/>
    </x:row>
    <x:row r="377">
      <x:c r="A377" s="33"/>
      <x:c r="B377" s="33"/>
      <x:c r="C377" s="33"/>
    </x:row>
    <x:row r="378">
      <x:c r="A378" s="33"/>
      <x:c r="B378" s="33"/>
      <x:c r="C378" s="33"/>
    </x:row>
    <x:row r="379">
      <x:c r="A379" s="33"/>
      <x:c r="B379" s="33"/>
      <x:c r="C379" s="33"/>
    </x:row>
    <x:row r="380">
      <x:c r="A380" s="33"/>
      <x:c r="B380" s="33"/>
      <x:c r="C380" s="33"/>
    </x:row>
    <x:row r="381">
      <x:c r="A381" s="33"/>
      <x:c r="B381" s="33"/>
      <x:c r="C381" s="33"/>
    </x:row>
    <x:row r="382">
      <x:c r="A382" s="33"/>
      <x:c r="B382" s="33"/>
      <x:c r="C382" s="33"/>
    </x:row>
    <x:row r="383">
      <x:c r="A383" s="33"/>
      <x:c r="B383" s="33"/>
      <x:c r="C383" s="33"/>
    </x:row>
    <x:row r="384">
      <x:c r="A384" s="33"/>
      <x:c r="B384" s="33"/>
      <x:c r="C384" s="33"/>
    </x:row>
    <x:row r="385">
      <x:c r="A385" s="33"/>
      <x:c r="B385" s="33"/>
      <x:c r="C385" s="33"/>
    </x:row>
    <x:row r="386">
      <x:c r="A386" s="33"/>
      <x:c r="B386" s="33"/>
      <x:c r="C386" s="33"/>
    </x:row>
    <x:row r="387">
      <x:c r="A387" s="33"/>
      <x:c r="B387" s="33"/>
      <x:c r="C387" s="33"/>
    </x:row>
    <x:row r="388">
      <x:c r="A388" s="33"/>
      <x:c r="B388" s="33"/>
      <x:c r="C388" s="33"/>
    </x:row>
    <x:row r="389">
      <x:c r="A389" s="33"/>
      <x:c r="B389" s="33"/>
      <x:c r="C389" s="33"/>
    </x:row>
    <x:row r="390">
      <x:c r="A390" s="33"/>
      <x:c r="B390" s="33"/>
      <x:c r="C390" s="33"/>
    </x:row>
    <x:row r="391">
      <x:c r="A391" s="33"/>
      <x:c r="B391" s="33"/>
      <x:c r="C391" s="33"/>
    </x:row>
    <x:row r="392">
      <x:c r="A392" s="33"/>
      <x:c r="B392" s="33"/>
      <x:c r="C392" s="33"/>
    </x:row>
    <x:row r="393">
      <x:c r="A393" s="33"/>
      <x:c r="B393" s="33"/>
      <x:c r="C393" s="33"/>
    </x:row>
    <x:row r="394">
      <x:c r="A394" s="33"/>
      <x:c r="B394" s="33"/>
      <x:c r="C394" s="33"/>
    </x:row>
    <x:row r="395">
      <x:c r="A395" s="33"/>
      <x:c r="B395" s="33"/>
      <x:c r="C395" s="33"/>
    </x:row>
    <x:row r="396">
      <x:c r="A396" s="33"/>
      <x:c r="B396" s="33"/>
      <x:c r="C396" s="33"/>
    </x:row>
    <x:row r="397">
      <x:c r="A397" s="33"/>
      <x:c r="B397" s="33"/>
      <x:c r="C397" s="33"/>
    </x:row>
    <x:row r="398">
      <x:c r="A398" s="33"/>
      <x:c r="B398" s="33"/>
      <x:c r="C398" s="33"/>
    </x:row>
    <x:row r="399">
      <x:c r="A399" s="33"/>
      <x:c r="B399" s="33"/>
      <x:c r="C399" s="33"/>
    </x:row>
    <x:row r="400">
      <x:c r="A400" s="33"/>
      <x:c r="B400" s="33"/>
      <x:c r="C400" s="33"/>
    </x:row>
    <x:row r="401">
      <x:c r="A401" s="33"/>
      <x:c r="B401" s="33"/>
      <x:c r="C401" s="33"/>
    </x:row>
    <x:row r="402">
      <x:c r="A402" s="33"/>
      <x:c r="B402" s="33"/>
      <x:c r="C402" s="33"/>
    </x:row>
    <x:row r="403">
      <x:c r="A403" s="33"/>
      <x:c r="B403" s="33"/>
      <x:c r="C403" s="33"/>
    </x:row>
    <x:row r="404">
      <x:c r="A404" s="33"/>
      <x:c r="B404" s="33"/>
      <x:c r="C404" s="33"/>
    </x:row>
    <x:row r="405">
      <x:c r="A405" s="33"/>
      <x:c r="B405" s="33"/>
      <x:c r="C405" s="33"/>
    </x:row>
    <x:row r="406">
      <x:c r="A406" s="33"/>
      <x:c r="B406" s="33"/>
      <x:c r="C406" s="33"/>
    </x:row>
    <x:row r="407">
      <x:c r="A407" s="33"/>
      <x:c r="B407" s="33"/>
      <x:c r="C407" s="33"/>
    </x:row>
    <x:row r="408">
      <x:c r="A408" s="33"/>
      <x:c r="B408" s="33"/>
      <x:c r="C408" s="33"/>
    </x:row>
    <x:row r="409">
      <x:c r="A409" s="33"/>
      <x:c r="B409" s="33"/>
      <x:c r="C409" s="33"/>
    </x:row>
    <x:row r="410">
      <x:c r="A410" s="33"/>
      <x:c r="B410" s="33"/>
      <x:c r="C410" s="33"/>
    </x:row>
    <x:row r="411">
      <x:c r="A411" s="33"/>
      <x:c r="B411" s="33"/>
      <x:c r="C411" s="33"/>
    </x:row>
    <x:row r="412">
      <x:c r="A412" s="33"/>
      <x:c r="B412" s="33"/>
      <x:c r="C412" s="33"/>
    </x:row>
    <x:row r="413">
      <x:c r="A413" s="33"/>
      <x:c r="B413" s="33"/>
      <x:c r="C413" s="33"/>
    </x:row>
    <x:row r="414">
      <x:c r="A414" s="33"/>
      <x:c r="B414" s="33"/>
      <x:c r="C414" s="33"/>
    </x:row>
    <x:row r="415">
      <x:c r="A415" s="33"/>
      <x:c r="B415" s="33"/>
      <x:c r="C415" s="33"/>
    </x:row>
    <x:row r="416">
      <x:c r="A416" s="33"/>
      <x:c r="B416" s="33"/>
      <x:c r="C416" s="33"/>
    </x:row>
    <x:row r="417">
      <x:c r="A417" s="33"/>
      <x:c r="B417" s="33"/>
      <x:c r="C417" s="33"/>
    </x:row>
    <x:row r="418">
      <x:c r="A418" s="33"/>
      <x:c r="B418" s="33"/>
      <x:c r="C418" s="33"/>
    </x:row>
    <x:row r="419">
      <x:c r="A419" s="33"/>
      <x:c r="B419" s="33"/>
      <x:c r="C419" s="33"/>
    </x:row>
    <x:row r="420">
      <x:c r="A420" s="33"/>
      <x:c r="B420" s="33"/>
      <x:c r="C420" s="33"/>
    </x:row>
    <x:row r="421">
      <x:c r="A421" s="33"/>
      <x:c r="B421" s="33"/>
      <x:c r="C421" s="33"/>
    </x:row>
    <x:row r="422">
      <x:c r="A422" s="33"/>
      <x:c r="B422" s="33"/>
      <x:c r="C422" s="33"/>
    </x:row>
    <x:row r="423">
      <x:c r="A423" s="33"/>
      <x:c r="B423" s="33"/>
      <x:c r="C423" s="33"/>
    </x:row>
    <x:row r="424">
      <x:c r="A424" s="33"/>
      <x:c r="B424" s="33"/>
      <x:c r="C424" s="33"/>
    </x:row>
    <x:row r="425">
      <x:c r="A425" s="33"/>
      <x:c r="B425" s="33"/>
      <x:c r="C425" s="33"/>
    </x:row>
    <x:row r="426">
      <x:c r="A426" s="33"/>
      <x:c r="B426" s="33"/>
      <x:c r="C426" s="33"/>
    </x:row>
    <x:row r="427">
      <x:c r="A427" s="33"/>
      <x:c r="B427" s="33"/>
      <x:c r="C427" s="33"/>
    </x:row>
    <x:row r="428">
      <x:c r="A428" s="33"/>
      <x:c r="B428" s="33"/>
      <x:c r="C428" s="33"/>
    </x:row>
    <x:row r="429">
      <x:c r="A429" s="33"/>
      <x:c r="B429" s="33"/>
      <x:c r="C429" s="33"/>
    </x:row>
    <x:row r="430">
      <x:c r="A430" s="33"/>
      <x:c r="B430" s="33"/>
      <x:c r="C430" s="33"/>
    </x:row>
    <x:row r="431">
      <x:c r="A431" s="33"/>
      <x:c r="B431" s="33"/>
      <x:c r="C431" s="33"/>
    </x:row>
    <x:row r="432">
      <x:c r="A432" s="33"/>
      <x:c r="B432" s="33"/>
      <x:c r="C432" s="33"/>
    </x:row>
    <x:row r="433">
      <x:c r="A433" s="33"/>
      <x:c r="B433" s="33"/>
      <x:c r="C433" s="33"/>
    </x:row>
    <x:row r="434">
      <x:c r="A434" s="33"/>
      <x:c r="B434" s="33"/>
      <x:c r="C434" s="33"/>
    </x:row>
    <x:row r="435">
      <x:c r="A435" s="33"/>
      <x:c r="B435" s="33"/>
      <x:c r="C435" s="33"/>
    </x:row>
    <x:row r="436">
      <x:c r="A436" s="33"/>
      <x:c r="B436" s="33"/>
      <x:c r="C436" s="33"/>
    </x:row>
    <x:row r="437">
      <x:c r="A437" s="33"/>
      <x:c r="B437" s="33"/>
      <x:c r="C437" s="33"/>
    </x:row>
    <x:row r="438">
      <x:c r="A438" s="33"/>
      <x:c r="B438" s="33"/>
      <x:c r="C438" s="33"/>
    </x:row>
    <x:row r="439">
      <x:c r="A439" s="33"/>
      <x:c r="B439" s="33"/>
      <x:c r="C439" s="33"/>
    </x:row>
    <x:row r="440">
      <x:c r="A440" s="33"/>
      <x:c r="B440" s="33"/>
      <x:c r="C440" s="33"/>
    </x:row>
    <x:row r="441">
      <x:c r="A441" s="33"/>
      <x:c r="B441" s="33"/>
      <x:c r="C441" s="33"/>
    </x:row>
    <x:row r="442">
      <x:c r="A442" s="33"/>
      <x:c r="B442" s="33"/>
      <x:c r="C442" s="33"/>
    </x:row>
    <x:row r="443">
      <x:c r="A443" s="33"/>
      <x:c r="B443" s="33"/>
      <x:c r="C443" s="33"/>
    </x:row>
    <x:row r="444">
      <x:c r="A444" s="33"/>
      <x:c r="B444" s="33"/>
      <x:c r="C444" s="33"/>
    </x:row>
    <x:row r="445">
      <x:c r="A445" s="33"/>
      <x:c r="B445" s="33"/>
      <x:c r="C445" s="33"/>
    </x:row>
    <x:row r="446">
      <x:c r="A446" s="33"/>
      <x:c r="B446" s="33"/>
      <x:c r="C446" s="33"/>
    </x:row>
    <x:row r="447">
      <x:c r="A447" s="33"/>
      <x:c r="B447" s="33"/>
      <x:c r="C447" s="33"/>
    </x:row>
    <x:row r="448">
      <x:c r="A448" s="33"/>
      <x:c r="B448" s="33"/>
      <x:c r="C448" s="33"/>
    </x:row>
    <x:row r="449">
      <x:c r="A449" s="33"/>
      <x:c r="B449" s="33"/>
      <x:c r="C449" s="33"/>
    </x:row>
    <x:row r="450">
      <x:c r="A450" s="33"/>
      <x:c r="B450" s="33"/>
      <x:c r="C450" s="33"/>
    </x:row>
    <x:row r="451">
      <x:c r="A451" s="33"/>
      <x:c r="B451" s="33"/>
      <x:c r="C451" s="33"/>
    </x:row>
    <x:row r="452">
      <x:c r="A452" s="33"/>
      <x:c r="B452" s="33"/>
      <x:c r="C452" s="33"/>
    </x:row>
    <x:row r="453">
      <x:c r="A453" s="33"/>
      <x:c r="B453" s="33"/>
      <x:c r="C453" s="33"/>
    </x:row>
    <x:row r="454">
      <x:c r="A454" s="33"/>
      <x:c r="B454" s="33"/>
      <x:c r="C454" s="33"/>
    </x:row>
    <x:row r="455">
      <x:c r="A455" s="33"/>
      <x:c r="B455" s="33"/>
      <x:c r="C455" s="33"/>
    </x:row>
    <x:row r="456">
      <x:c r="A456" s="33"/>
      <x:c r="B456" s="33"/>
      <x:c r="C456" s="33"/>
    </x:row>
    <x:row r="457">
      <x:c r="A457" s="33"/>
      <x:c r="B457" s="33"/>
      <x:c r="C457" s="33"/>
    </x:row>
    <x:row r="458">
      <x:c r="A458" s="33"/>
      <x:c r="B458" s="33"/>
      <x:c r="C458" s="33"/>
    </x:row>
    <x:row r="459">
      <x:c r="A459" s="33"/>
      <x:c r="B459" s="33"/>
      <x:c r="C459" s="33"/>
    </x:row>
    <x:row r="460">
      <x:c r="A460" s="33"/>
      <x:c r="B460" s="33"/>
      <x:c r="C460" s="33"/>
    </x:row>
    <x:row r="461">
      <x:c r="A461" s="33"/>
      <x:c r="B461" s="33"/>
      <x:c r="C461" s="33"/>
    </x:row>
    <x:row r="462">
      <x:c r="A462" s="33"/>
      <x:c r="B462" s="33"/>
      <x:c r="C462" s="33"/>
    </x:row>
    <x:row r="463">
      <x:c r="A463" s="33"/>
      <x:c r="B463" s="33"/>
      <x:c r="C463" s="33"/>
    </x:row>
    <x:row r="464">
      <x:c r="A464" s="33"/>
      <x:c r="B464" s="33"/>
      <x:c r="C464" s="33"/>
    </x:row>
    <x:row r="465">
      <x:c r="A465" s="33"/>
      <x:c r="B465" s="33"/>
      <x:c r="C465" s="33"/>
    </x:row>
    <x:row r="466">
      <x:c r="A466" s="33"/>
      <x:c r="B466" s="33"/>
      <x:c r="C466" s="33"/>
    </x:row>
    <x:row r="467">
      <x:c r="A467" s="33"/>
      <x:c r="B467" s="33"/>
      <x:c r="C467" s="33"/>
    </x:row>
    <x:row r="468">
      <x:c r="A468" s="33"/>
      <x:c r="B468" s="33"/>
      <x:c r="C468" s="33"/>
    </x:row>
    <x:row r="469">
      <x:c r="A469" s="33"/>
      <x:c r="B469" s="33"/>
      <x:c r="C469" s="33"/>
    </x:row>
    <x:row r="470">
      <x:c r="A470" s="33"/>
      <x:c r="B470" s="33"/>
      <x:c r="C470" s="33"/>
    </x:row>
    <x:row r="471">
      <x:c r="A471" s="33"/>
      <x:c r="B471" s="33"/>
      <x:c r="C471" s="33"/>
    </x:row>
    <x:row r="472">
      <x:c r="A472" s="33"/>
      <x:c r="B472" s="33"/>
      <x:c r="C472" s="33"/>
    </x:row>
    <x:row r="473">
      <x:c r="A473" s="33"/>
      <x:c r="B473" s="33"/>
      <x:c r="C473" s="33"/>
    </x:row>
    <x:row r="474">
      <x:c r="A474" s="33"/>
      <x:c r="B474" s="33"/>
      <x:c r="C474" s="33"/>
    </x:row>
    <x:row r="475">
      <x:c r="A475" s="33"/>
      <x:c r="B475" s="33"/>
      <x:c r="C475" s="33"/>
    </x:row>
    <x:row r="476">
      <x:c r="A476" s="33"/>
      <x:c r="B476" s="33"/>
      <x:c r="C476" s="33"/>
    </x:row>
    <x:row r="477">
      <x:c r="A477" s="33"/>
      <x:c r="B477" s="33"/>
      <x:c r="C477" s="33"/>
    </x:row>
    <x:row r="478">
      <x:c r="A478" s="33"/>
      <x:c r="B478" s="33"/>
      <x:c r="C478" s="33"/>
    </x:row>
    <x:row r="479">
      <x:c r="A479" s="33"/>
      <x:c r="B479" s="33"/>
      <x:c r="C479" s="33"/>
    </x:row>
    <x:row r="480">
      <x:c r="A480" s="33"/>
      <x:c r="B480" s="33"/>
      <x:c r="C480" s="33"/>
    </x:row>
    <x:row r="481">
      <x:c r="A481" s="33"/>
      <x:c r="B481" s="33"/>
      <x:c r="C481" s="33"/>
    </x:row>
    <x:row r="482">
      <x:c r="A482" s="33"/>
      <x:c r="B482" s="33"/>
      <x:c r="C482" s="33"/>
    </x:row>
    <x:row r="483">
      <x:c r="A483" s="33"/>
      <x:c r="B483" s="33"/>
      <x:c r="C483" s="33"/>
    </x:row>
    <x:row r="484">
      <x:c r="A484" s="33"/>
      <x:c r="B484" s="33"/>
      <x:c r="C484" s="33"/>
    </x:row>
    <x:row r="485">
      <x:c r="A485" s="33"/>
      <x:c r="B485" s="33"/>
      <x:c r="C485" s="33"/>
    </x:row>
    <x:row r="486">
      <x:c r="A486" s="33"/>
      <x:c r="B486" s="33"/>
      <x:c r="C486" s="33"/>
    </x:row>
    <x:row r="487">
      <x:c r="A487" s="33"/>
      <x:c r="B487" s="33"/>
      <x:c r="C487" s="33"/>
    </x:row>
    <x:row r="488">
      <x:c r="A488" s="33"/>
      <x:c r="B488" s="33"/>
      <x:c r="C488" s="33"/>
    </x:row>
    <x:row r="489">
      <x:c r="A489" s="33"/>
      <x:c r="B489" s="33"/>
      <x:c r="C489" s="33"/>
    </x:row>
    <x:row r="490">
      <x:c r="A490" s="33"/>
      <x:c r="B490" s="33"/>
      <x:c r="C490" s="33"/>
    </x:row>
    <x:row r="491">
      <x:c r="A491" s="33"/>
      <x:c r="B491" s="33"/>
      <x:c r="C491" s="33"/>
    </x:row>
    <x:row r="492">
      <x:c r="A492" s="33"/>
      <x:c r="B492" s="33"/>
      <x:c r="C492" s="33"/>
    </x:row>
    <x:row r="493">
      <x:c r="A493" s="33"/>
      <x:c r="B493" s="33"/>
      <x:c r="C493" s="33"/>
    </x:row>
    <x:row r="494">
      <x:c r="A494" s="33"/>
      <x:c r="B494" s="33"/>
      <x:c r="C494" s="33"/>
    </x:row>
    <x:row r="495">
      <x:c r="A495" s="33"/>
      <x:c r="B495" s="33"/>
      <x:c r="C495" s="33"/>
    </x:row>
    <x:row r="496">
      <x:c r="A496" s="33"/>
      <x:c r="B496" s="33"/>
      <x:c r="C496" s="33"/>
    </x:row>
    <x:row r="497">
      <x:c r="A497" s="33"/>
      <x:c r="B497" s="33"/>
      <x:c r="C497" s="33"/>
    </x:row>
    <x:row r="498">
      <x:c r="A498" s="33"/>
      <x:c r="B498" s="33"/>
      <x:c r="C498" s="33"/>
    </x:row>
    <x:row r="499">
      <x:c r="A499" s="33"/>
      <x:c r="B499" s="33"/>
      <x:c r="C499" s="33"/>
    </x:row>
    <x:row r="500">
      <x:c r="A500" s="33"/>
      <x:c r="B500" s="33"/>
      <x:c r="C500" s="33"/>
    </x:row>
    <x:row r="501">
      <x:c r="A501" s="33"/>
      <x:c r="B501" s="33"/>
      <x:c r="C501" s="33"/>
    </x:row>
    <x:row r="502">
      <x:c r="A502" s="33"/>
      <x:c r="B502" s="33"/>
      <x:c r="C502" s="33"/>
    </x:row>
    <x:row r="503">
      <x:c r="A503" s="33"/>
      <x:c r="B503" s="33"/>
      <x:c r="C503" s="33"/>
    </x:row>
    <x:row r="504">
      <x:c r="A504" s="33"/>
      <x:c r="B504" s="33"/>
      <x:c r="C504" s="33"/>
    </x:row>
    <x:row r="505">
      <x:c r="A505" s="33"/>
      <x:c r="B505" s="33"/>
      <x:c r="C505" s="33"/>
    </x:row>
    <x:row r="506">
      <x:c r="A506" s="33"/>
      <x:c r="B506" s="33"/>
      <x:c r="C506" s="33"/>
    </x:row>
    <x:row r="507">
      <x:c r="A507" s="33"/>
      <x:c r="B507" s="33"/>
      <x:c r="C507" s="33"/>
    </x:row>
    <x:row r="508">
      <x:c r="A508" s="33"/>
      <x:c r="B508" s="33"/>
      <x:c r="C508" s="33"/>
    </x:row>
    <x:row r="509">
      <x:c r="A509" s="33"/>
      <x:c r="B509" s="33"/>
      <x:c r="C509" s="33"/>
    </x:row>
    <x:row r="510">
      <x:c r="A510" s="33"/>
      <x:c r="B510" s="33"/>
      <x:c r="C510" s="33"/>
    </x:row>
    <x:row r="511">
      <x:c r="A511" s="33"/>
      <x:c r="B511" s="33"/>
      <x:c r="C511" s="33"/>
    </x:row>
    <x:row r="512">
      <x:c r="A512" s="33"/>
      <x:c r="B512" s="33"/>
      <x:c r="C512" s="33"/>
    </x:row>
    <x:row r="513">
      <x:c r="A513" s="33"/>
      <x:c r="B513" s="33"/>
      <x:c r="C513" s="33"/>
    </x:row>
    <x:row r="514">
      <x:c r="A514" s="33"/>
      <x:c r="B514" s="33"/>
      <x:c r="C514" s="33"/>
    </x:row>
    <x:row r="515">
      <x:c r="A515" s="33"/>
      <x:c r="B515" s="33"/>
      <x:c r="C515" s="33"/>
    </x:row>
    <x:row r="516">
      <x:c r="A516" s="33"/>
      <x:c r="B516" s="33"/>
      <x:c r="C516" s="33"/>
    </x:row>
    <x:row r="517">
      <x:c r="A517" s="33"/>
      <x:c r="B517" s="33"/>
      <x:c r="C517" s="33"/>
    </x:row>
    <x:row r="518">
      <x:c r="A518" s="33"/>
      <x:c r="B518" s="33"/>
      <x:c r="C518" s="33"/>
    </x:row>
    <x:row r="519">
      <x:c r="A519" s="33"/>
      <x:c r="B519" s="33"/>
      <x:c r="C519" s="33"/>
    </x:row>
    <x:row r="520">
      <x:c r="A520" s="33"/>
      <x:c r="B520" s="33"/>
      <x:c r="C520" s="33"/>
    </x:row>
    <x:row r="521">
      <x:c r="A521" s="33"/>
      <x:c r="B521" s="33"/>
      <x:c r="C521" s="33"/>
    </x:row>
    <x:row r="522">
      <x:c r="A522" s="33"/>
      <x:c r="B522" s="33"/>
      <x:c r="C522" s="33"/>
    </x:row>
    <x:row r="523">
      <x:c r="A523" s="33"/>
      <x:c r="B523" s="33"/>
      <x:c r="C523" s="33"/>
    </x:row>
    <x:row r="524">
      <x:c r="A524" s="33"/>
      <x:c r="B524" s="33"/>
      <x:c r="C524" s="33"/>
    </x:row>
    <x:row r="525">
      <x:c r="A525" s="33"/>
      <x:c r="B525" s="33"/>
      <x:c r="C525" s="33"/>
    </x:row>
    <x:row r="526">
      <x:c r="A526" s="33"/>
      <x:c r="B526" s="33"/>
      <x:c r="C526" s="33"/>
    </x:row>
    <x:row r="527">
      <x:c r="A527" s="33"/>
      <x:c r="B527" s="33"/>
      <x:c r="C527" s="33"/>
    </x:row>
    <x:row r="528">
      <x:c r="A528" s="33"/>
      <x:c r="B528" s="33"/>
      <x:c r="C528" s="33"/>
    </x:row>
    <x:row r="529">
      <x:c r="A529" s="33"/>
      <x:c r="B529" s="33"/>
      <x:c r="C529" s="33"/>
    </x:row>
    <x:row r="530">
      <x:c r="A530" s="33"/>
      <x:c r="B530" s="33"/>
      <x:c r="C530" s="33"/>
    </x:row>
    <x:row r="531">
      <x:c r="A531" s="33"/>
      <x:c r="B531" s="33"/>
      <x:c r="C531" s="33"/>
    </x:row>
    <x:row r="532">
      <x:c r="A532" s="33"/>
      <x:c r="B532" s="33"/>
      <x:c r="C532" s="33"/>
    </x:row>
    <x:row r="533">
      <x:c r="A533" s="33"/>
      <x:c r="B533" s="33"/>
      <x:c r="C533" s="33"/>
    </x:row>
    <x:row r="534">
      <x:c r="A534" s="33"/>
      <x:c r="B534" s="33"/>
      <x:c r="C534" s="33"/>
    </x:row>
    <x:row r="535">
      <x:c r="A535" s="33"/>
      <x:c r="B535" s="33"/>
      <x:c r="C535" s="33"/>
    </x:row>
    <x:row r="536">
      <x:c r="A536" s="33"/>
      <x:c r="B536" s="33"/>
      <x:c r="C536" s="33"/>
    </x:row>
    <x:row r="537">
      <x:c r="A537" s="33"/>
      <x:c r="B537" s="33"/>
      <x:c r="C537" s="33"/>
    </x:row>
    <x:row r="538">
      <x:c r="A538" s="33"/>
      <x:c r="B538" s="33"/>
      <x:c r="C538" s="33"/>
    </x:row>
    <x:row r="539">
      <x:c r="A539" s="33"/>
      <x:c r="B539" s="33"/>
      <x:c r="C539" s="33"/>
    </x:row>
    <x:row r="540">
      <x:c r="A540" s="33"/>
      <x:c r="B540" s="33"/>
      <x:c r="C540" s="33"/>
    </x:row>
    <x:row r="541">
      <x:c r="A541" s="33"/>
      <x:c r="B541" s="33"/>
      <x:c r="C541" s="33"/>
    </x:row>
    <x:row r="542">
      <x:c r="A542" s="33"/>
      <x:c r="B542" s="33"/>
      <x:c r="C542" s="33"/>
    </x:row>
    <x:row r="543">
      <x:c r="A543" s="33"/>
      <x:c r="B543" s="33"/>
      <x:c r="C543" s="33"/>
    </x:row>
    <x:row r="544">
      <x:c r="A544" s="33"/>
      <x:c r="B544" s="33"/>
      <x:c r="C544" s="33"/>
    </x:row>
    <x:row r="545">
      <x:c r="A545" s="33"/>
      <x:c r="B545" s="33"/>
      <x:c r="C545" s="33"/>
    </x:row>
    <x:row r="546">
      <x:c r="A546" s="33"/>
      <x:c r="B546" s="33"/>
      <x:c r="C546" s="33"/>
    </x:row>
    <x:row r="547">
      <x:c r="A547" s="33"/>
      <x:c r="B547" s="33"/>
      <x:c r="C547" s="33"/>
    </x:row>
    <x:row r="548">
      <x:c r="A548" s="33"/>
      <x:c r="B548" s="33"/>
      <x:c r="C548" s="33"/>
    </x:row>
    <x:row r="549">
      <x:c r="A549" s="33"/>
      <x:c r="B549" s="33"/>
      <x:c r="C549" s="33"/>
    </x:row>
    <x:row r="550">
      <x:c r="A550" s="33"/>
      <x:c r="B550" s="33"/>
      <x:c r="C550" s="33"/>
    </x:row>
    <x:row r="551">
      <x:c r="A551" s="33"/>
      <x:c r="B551" s="33"/>
      <x:c r="C551" s="33"/>
    </x:row>
    <x:row r="552">
      <x:c r="A552" s="33"/>
      <x:c r="B552" s="33"/>
      <x:c r="C552" s="33"/>
    </x:row>
    <x:row r="553">
      <x:c r="A553" s="33"/>
      <x:c r="B553" s="33"/>
      <x:c r="C553" s="33"/>
    </x:row>
    <x:row r="554">
      <x:c r="A554" s="33"/>
      <x:c r="B554" s="33"/>
      <x:c r="C554" s="33"/>
    </x:row>
    <x:row r="555">
      <x:c r="A555" s="33"/>
      <x:c r="B555" s="33"/>
      <x:c r="C555" s="33"/>
    </x:row>
    <x:row r="556">
      <x:c r="A556" s="33"/>
      <x:c r="B556" s="33"/>
      <x:c r="C556" s="33"/>
    </x:row>
    <x:row r="557">
      <x:c r="A557" s="33"/>
      <x:c r="B557" s="33"/>
      <x:c r="C557" s="33"/>
    </x:row>
    <x:row r="558">
      <x:c r="A558" s="33"/>
      <x:c r="B558" s="33"/>
      <x:c r="C558" s="33"/>
    </x:row>
    <x:row r="559">
      <x:c r="A559" s="33"/>
      <x:c r="B559" s="33"/>
      <x:c r="C559" s="33"/>
    </x:row>
    <x:row r="560">
      <x:c r="A560" s="33"/>
      <x:c r="B560" s="33"/>
      <x:c r="C560" s="33"/>
    </x:row>
    <x:row r="561">
      <x:c r="A561" s="33"/>
      <x:c r="B561" s="33"/>
      <x:c r="C561" s="33"/>
    </x:row>
    <x:row r="562">
      <x:c r="A562" s="33"/>
      <x:c r="B562" s="33"/>
      <x:c r="C562" s="33"/>
    </x:row>
    <x:row r="563">
      <x:c r="A563" s="33"/>
      <x:c r="B563" s="33"/>
      <x:c r="C563" s="33"/>
    </x:row>
    <x:row r="564">
      <x:c r="A564" s="33"/>
      <x:c r="B564" s="33"/>
      <x:c r="C564" s="33"/>
    </x:row>
    <x:row r="565">
      <x:c r="A565" s="33"/>
      <x:c r="B565" s="33"/>
      <x:c r="C565" s="33"/>
    </x:row>
    <x:row r="566">
      <x:c r="A566" s="33"/>
      <x:c r="B566" s="33"/>
      <x:c r="C566" s="33"/>
    </x:row>
    <x:row r="567">
      <x:c r="A567" s="33"/>
      <x:c r="B567" s="33"/>
      <x:c r="C567" s="33"/>
    </x:row>
    <x:row r="568">
      <x:c r="A568" s="33"/>
      <x:c r="B568" s="33"/>
      <x:c r="C568" s="33"/>
    </x:row>
    <x:row r="569">
      <x:c r="A569" s="33"/>
      <x:c r="B569" s="33"/>
      <x:c r="C569" s="33"/>
    </x:row>
    <x:row r="570">
      <x:c r="A570" s="33"/>
      <x:c r="B570" s="33"/>
      <x:c r="C570" s="33"/>
    </x:row>
    <x:row r="571">
      <x:c r="A571" s="33"/>
      <x:c r="B571" s="33"/>
      <x:c r="C571" s="33"/>
    </x:row>
    <x:row r="572">
      <x:c r="A572" s="33"/>
      <x:c r="B572" s="33"/>
      <x:c r="C572" s="33"/>
    </x:row>
    <x:row r="573">
      <x:c r="A573" s="33"/>
      <x:c r="B573" s="33"/>
      <x:c r="C573" s="33"/>
    </x:row>
    <x:row r="574">
      <x:c r="A574" s="33"/>
      <x:c r="B574" s="33"/>
      <x:c r="C574" s="33"/>
    </x:row>
    <x:row r="575">
      <x:c r="A575" s="33"/>
      <x:c r="B575" s="33"/>
      <x:c r="C575" s="33"/>
    </x:row>
    <x:row r="576">
      <x:c r="A576" s="33"/>
      <x:c r="B576" s="33"/>
      <x:c r="C576" s="33"/>
    </x:row>
    <x:row r="577">
      <x:c r="A577" s="33"/>
      <x:c r="B577" s="33"/>
      <x:c r="C577" s="33"/>
    </x:row>
    <x:row r="578">
      <x:c r="A578" s="33"/>
      <x:c r="B578" s="33"/>
      <x:c r="C578" s="33"/>
    </x:row>
    <x:row r="579">
      <x:c r="A579" s="33"/>
      <x:c r="B579" s="33"/>
      <x:c r="C579" s="33"/>
    </x:row>
    <x:row r="580">
      <x:c r="A580" s="33"/>
      <x:c r="B580" s="33"/>
      <x:c r="C580" s="33"/>
    </x:row>
    <x:row r="581">
      <x:c r="A581" s="33"/>
      <x:c r="B581" s="33"/>
      <x:c r="C581" s="33"/>
    </x:row>
    <x:row r="582">
      <x:c r="A582" s="33"/>
      <x:c r="B582" s="33"/>
      <x:c r="C582" s="33"/>
    </x:row>
    <x:row r="583">
      <x:c r="A583" s="33"/>
      <x:c r="B583" s="33"/>
      <x:c r="C583" s="33"/>
    </x:row>
    <x:row r="584">
      <x:c r="A584" s="33"/>
      <x:c r="B584" s="33"/>
      <x:c r="C584" s="33"/>
    </x:row>
    <x:row r="585">
      <x:c r="A585" s="33"/>
      <x:c r="B585" s="33"/>
      <x:c r="C585" s="33"/>
    </x:row>
    <x:row r="586">
      <x:c r="A586" s="33"/>
      <x:c r="B586" s="33"/>
      <x:c r="C586" s="33"/>
    </x:row>
    <x:row r="587">
      <x:c r="A587" s="33"/>
      <x:c r="B587" s="33"/>
      <x:c r="C587" s="33"/>
    </x:row>
    <x:row r="588">
      <x:c r="A588" s="33"/>
      <x:c r="B588" s="33"/>
      <x:c r="C588" s="33"/>
    </x:row>
    <x:row r="589">
      <x:c r="A589" s="33"/>
      <x:c r="B589" s="33"/>
      <x:c r="C589" s="33"/>
    </x:row>
    <x:row r="590">
      <x:c r="A590" s="33"/>
      <x:c r="B590" s="33"/>
      <x:c r="C590" s="33"/>
    </x:row>
    <x:row r="591">
      <x:c r="A591" s="33"/>
      <x:c r="B591" s="33"/>
      <x:c r="C591" s="33"/>
    </x:row>
    <x:row r="592">
      <x:c r="A592" s="33"/>
      <x:c r="B592" s="33"/>
      <x:c r="C592" s="33"/>
    </x:row>
    <x:row r="593">
      <x:c r="A593" s="33"/>
      <x:c r="B593" s="33"/>
      <x:c r="C593" s="33"/>
    </x:row>
    <x:row r="594">
      <x:c r="A594" s="33"/>
      <x:c r="B594" s="33"/>
      <x:c r="C594" s="33"/>
    </x:row>
    <x:row r="595">
      <x:c r="A595" s="33"/>
      <x:c r="B595" s="33"/>
      <x:c r="C595" s="33"/>
    </x:row>
    <x:row r="596">
      <x:c r="A596" s="33"/>
      <x:c r="B596" s="33"/>
      <x:c r="C596" s="33"/>
    </x:row>
    <x:row r="597">
      <x:c r="A597" s="33"/>
      <x:c r="B597" s="33"/>
      <x:c r="C597" s="33"/>
    </x:row>
    <x:row r="598">
      <x:c r="A598" s="33"/>
      <x:c r="B598" s="33"/>
      <x:c r="C598" s="33"/>
    </x:row>
    <x:row r="599">
      <x:c r="A599" s="33"/>
      <x:c r="B599" s="33"/>
      <x:c r="C599" s="33"/>
    </x:row>
    <x:row r="600">
      <x:c r="A600" s="33"/>
      <x:c r="B600" s="33"/>
      <x:c r="C600" s="33"/>
    </x:row>
    <x:row r="601">
      <x:c r="A601" s="33"/>
      <x:c r="B601" s="33"/>
      <x:c r="C601" s="33"/>
    </x:row>
    <x:row r="602">
      <x:c r="A602" s="33"/>
      <x:c r="B602" s="33"/>
      <x:c r="C602" s="33"/>
    </x:row>
    <x:row r="603">
      <x:c r="A603" s="33"/>
      <x:c r="B603" s="33"/>
      <x:c r="C603" s="33"/>
    </x:row>
    <x:row r="604">
      <x:c r="A604" s="33"/>
      <x:c r="B604" s="33"/>
      <x:c r="C604" s="33"/>
    </x:row>
    <x:row r="605">
      <x:c r="A605" s="33"/>
      <x:c r="B605" s="33"/>
      <x:c r="C605" s="33"/>
    </x:row>
    <x:row r="606">
      <x:c r="A606" s="33"/>
      <x:c r="B606" s="33"/>
      <x:c r="C606" s="33"/>
    </x:row>
    <x:row r="607">
      <x:c r="A607" s="33"/>
      <x:c r="B607" s="33"/>
      <x:c r="C607" s="33"/>
    </x:row>
    <x:row r="608">
      <x:c r="A608" s="33"/>
      <x:c r="B608" s="33"/>
      <x:c r="C608" s="33"/>
    </x:row>
    <x:row r="609">
      <x:c r="A609" s="33"/>
      <x:c r="B609" s="33"/>
      <x:c r="C609" s="33"/>
    </x:row>
    <x:row r="610">
      <x:c r="A610" s="33"/>
      <x:c r="B610" s="33"/>
      <x:c r="C610" s="33"/>
    </x:row>
    <x:row r="611">
      <x:c r="A611" s="33"/>
      <x:c r="B611" s="33"/>
      <x:c r="C611" s="33"/>
    </x:row>
    <x:row r="612">
      <x:c r="A612" s="33"/>
      <x:c r="B612" s="33"/>
      <x:c r="C612" s="33"/>
    </x:row>
    <x:row r="613">
      <x:c r="A613" s="33"/>
      <x:c r="B613" s="33"/>
      <x:c r="C613" s="33"/>
    </x:row>
    <x:row r="614">
      <x:c r="A614" s="33"/>
      <x:c r="B614" s="33"/>
      <x:c r="C614" s="33"/>
    </x:row>
    <x:row r="615">
      <x:c r="A615" s="33"/>
      <x:c r="B615" s="33"/>
      <x:c r="C615" s="33"/>
    </x:row>
    <x:row r="616">
      <x:c r="A616" s="33"/>
      <x:c r="B616" s="33"/>
      <x:c r="C616" s="33"/>
    </x:row>
    <x:row r="617">
      <x:c r="A617" s="33"/>
      <x:c r="B617" s="33"/>
      <x:c r="C617" s="33"/>
    </x:row>
    <x:row r="618">
      <x:c r="A618" s="33"/>
      <x:c r="B618" s="33"/>
      <x:c r="C618" s="33"/>
    </x:row>
    <x:row r="619">
      <x:c r="A619" s="33"/>
      <x:c r="B619" s="33"/>
      <x:c r="C619" s="33"/>
    </x:row>
    <x:row r="620">
      <x:c r="A620" s="33"/>
      <x:c r="B620" s="33"/>
      <x:c r="C620" s="33"/>
    </x:row>
    <x:row r="621">
      <x:c r="A621" s="33"/>
      <x:c r="B621" s="33"/>
      <x:c r="C621" s="33"/>
    </x:row>
    <x:row r="622">
      <x:c r="A622" s="33"/>
      <x:c r="B622" s="33"/>
      <x:c r="C622" s="33"/>
    </x:row>
    <x:row r="623">
      <x:c r="A623" s="33"/>
      <x:c r="B623" s="33"/>
      <x:c r="C623" s="33"/>
    </x:row>
    <x:row r="624">
      <x:c r="A624" s="33"/>
      <x:c r="B624" s="33"/>
      <x:c r="C624" s="33"/>
    </x:row>
    <x:row r="625">
      <x:c r="A625" s="33"/>
      <x:c r="B625" s="33"/>
      <x:c r="C625" s="33"/>
    </x:row>
    <x:row r="626">
      <x:c r="A626" s="33"/>
      <x:c r="B626" s="33"/>
      <x:c r="C626" s="33"/>
    </x:row>
    <x:row r="627">
      <x:c r="A627" s="33"/>
      <x:c r="B627" s="33"/>
      <x:c r="C627" s="33"/>
    </x:row>
    <x:row r="628">
      <x:c r="A628" s="33"/>
      <x:c r="B628" s="33"/>
      <x:c r="C628" s="33"/>
    </x:row>
    <x:row r="629">
      <x:c r="A629" s="33"/>
      <x:c r="B629" s="33"/>
      <x:c r="C629" s="33"/>
    </x:row>
    <x:row r="630">
      <x:c r="A630" s="33"/>
      <x:c r="B630" s="33"/>
      <x:c r="C630" s="33"/>
    </x:row>
    <x:row r="631">
      <x:c r="A631" s="33"/>
      <x:c r="B631" s="33"/>
      <x:c r="C631" s="33"/>
    </x:row>
    <x:row r="632">
      <x:c r="A632" s="33"/>
      <x:c r="B632" s="33"/>
      <x:c r="C632" s="33"/>
    </x:row>
    <x:row r="633">
      <x:c r="A633" s="33"/>
      <x:c r="B633" s="33"/>
      <x:c r="C633" s="33"/>
    </x:row>
    <x:row r="634">
      <x:c r="A634" s="33"/>
      <x:c r="B634" s="33"/>
      <x:c r="C634" s="33"/>
    </x:row>
    <x:row r="635">
      <x:c r="A635" s="33"/>
      <x:c r="B635" s="33"/>
      <x:c r="C635" s="33"/>
    </x:row>
    <x:row r="636">
      <x:c r="A636" s="33"/>
      <x:c r="B636" s="33"/>
      <x:c r="C636" s="33"/>
    </x:row>
    <x:row r="637">
      <x:c r="A637" s="33"/>
      <x:c r="B637" s="33"/>
      <x:c r="C637" s="33"/>
    </x:row>
    <x:row r="638">
      <x:c r="A638" s="33"/>
      <x:c r="B638" s="33"/>
      <x:c r="C638" s="33"/>
    </x:row>
    <x:row r="639">
      <x:c r="A639" s="33"/>
      <x:c r="B639" s="33"/>
      <x:c r="C639" s="33"/>
    </x:row>
    <x:row r="640">
      <x:c r="A640" s="33"/>
      <x:c r="B640" s="33"/>
      <x:c r="C640" s="33"/>
    </x:row>
    <x:row r="641">
      <x:c r="A641" s="33"/>
      <x:c r="B641" s="33"/>
      <x:c r="C641" s="33"/>
    </x:row>
    <x:row r="642">
      <x:c r="A642" s="33"/>
      <x:c r="B642" s="33"/>
      <x:c r="C642" s="33"/>
    </x:row>
    <x:row r="643">
      <x:c r="A643" s="33"/>
      <x:c r="B643" s="33"/>
      <x:c r="C643" s="33"/>
    </x:row>
    <x:row r="644">
      <x:c r="A644" s="33"/>
      <x:c r="B644" s="33"/>
      <x:c r="C644" s="33"/>
    </x:row>
    <x:row r="645">
      <x:c r="A645" s="33"/>
      <x:c r="B645" s="33"/>
      <x:c r="C645" s="33"/>
    </x:row>
    <x:row r="646">
      <x:c r="A646" s="33"/>
      <x:c r="B646" s="33"/>
      <x:c r="C646" s="33"/>
    </x:row>
    <x:row r="647">
      <x:c r="A647" s="33"/>
      <x:c r="B647" s="33"/>
      <x:c r="C647" s="33"/>
    </x:row>
    <x:row r="648">
      <x:c r="A648" s="33"/>
      <x:c r="B648" s="33"/>
      <x:c r="C648" s="33"/>
    </x:row>
    <x:row r="649">
      <x:c r="A649" s="33"/>
      <x:c r="B649" s="33"/>
      <x:c r="C649" s="33"/>
    </x:row>
    <x:row r="650">
      <x:c r="A650" s="33"/>
      <x:c r="B650" s="33"/>
      <x:c r="C650" s="33"/>
    </x:row>
    <x:row r="651">
      <x:c r="A651" s="33"/>
      <x:c r="B651" s="33"/>
      <x:c r="C651" s="33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42" hidden="0" customWidth="1"/>
  </x:cols>
  <x:sheetData>
    <x:row r="1" ht="19.200000762939453" hidden="0" customHeight="1">
      <x:c r="A1" s="5" t="str">
        <x:v>Cross Correlation Settings and Dynamic Results</x:v>
      </x:c>
    </x:row>
    <x:row r="2"/>
    <x:row r="3" ht="15" hidden="0" customHeight="1">
      <x:c r="A3" s="26" t="str">
        <x:v>Setting / result</x:v>
      </x:c>
      <x:c r="B3" s="26" t="str">
        <x:v>Value</x:v>
      </x:c>
    </x:row>
    <x:row r="4" ht="15" hidden="0" customHeight="1">
      <x:c r="A4" s="20" t="str">
        <x:v>X series name</x:v>
      </x:c>
      <x:c r="B4" s="20" t="str">
        <x:v>G1</x:v>
      </x:c>
    </x:row>
    <x:row r="5" ht="15" hidden="0" customHeight="1">
      <x:c r="A5" s="20" t="str">
        <x:v>Y series name</x:v>
      </x:c>
      <x:c r="B5" s="20" t="str">
        <x:v>G3</x:v>
      </x:c>
    </x:row>
    <x:row r="6" ht="15" hidden="0" customHeight="1">
      <x:c r="A6" s="20" t="str">
        <x:v>Maximum data rows in this workbook</x:v>
      </x:c>
      <x:c r="B6" s="20" t="n">
        <x:f>MIN(COUNT(Data!B:B),COUNT(Data!C:C))</x:f>
        <x:v>30</x:v>
      </x:c>
    </x:row>
    <x:row r="7" ht="15" hidden="0" customHeight="1">
      <x:c r="A7" s="20" t="str">
        <x:v>Valid paired count</x:v>
      </x:c>
      <x:c r="B7" s="38" t="n">
        <x:f>INDEX(Cross_Correlation!$A$2:$A$42,MATCH(MAX(Cross_Correlation!$H$2:$H$42),Cross_Correlation!$H$2:$H$42,0))</x:f>
        <x:v>0</x:v>
      </x:c>
    </x:row>
    <x:row r="8" ht="15" hidden="0" customHeight="1">
      <x:c r="A8" s="20" t="str">
        <x:v>Strongest lag</x:v>
      </x:c>
      <x:c r="B8" s="38" t="n">
        <x:f>INDEX(Cross_Correlation!$C$2:$C$42,MATCH(Settings!$B$7,Cross_Correlation!$A$2:$A$42,0))</x:f>
        <x:v>0.9688817777600633</x:v>
      </x:c>
    </x:row>
    <x:row r="9" ht="15" hidden="0" customHeight="1">
      <x:c r="A9" s="20" t="str">
        <x:v>Strongest r</x:v>
      </x:c>
      <x:c r="B9" s="38" t="n">
        <x:f>INDEX(Cross_Correlation!$C$2:$C$42,MATCH(0,Cross_Correlation!$A$2:$A$42,0))</x:f>
        <x:v>0.9688817777600633</x:v>
      </x:c>
    </x:row>
    <x:row r="10" ht="15" hidden="0" customHeight="1">
      <x:c r="A10" s="20" t="str">
        <x:v>Lag 0 r</x:v>
      </x:c>
      <x:c r="B10" s="38" t="n">
        <x:f>INDEX(Cross_Correlation!$I$2:$I$42,MATCH(0,Cross_Correlation!$A$2:$A$42,0))</x:f>
        <x:v>0.3578454042367085</x:v>
      </x:c>
    </x:row>
    <x:row r="11" ht="15" hidden="0" customHeight="1">
      <x:c r="A11" s="20" t="str">
        <x:v>Approx 95% band at lag 0</x:v>
      </x:c>
      <x:c r="B11" s="20"/>
    </x:row>
    <x:row r="12" ht="15" hidden="0" customHeight="1">
      <x:c r="A12" s="20" t="str">
        <x:v>Lag convention</x:v>
      </x:c>
      <x:c r="B12" s="20" t="str">
        <x:v>Positive lag: X_t compared with Y_(t+lag)</x:v>
      </x:c>
    </x:row>
    <x:row r="13"/>
    <x:row r="14"/>
    <x:row r="15"/>
    <x:row r="16"/>
    <x:row r="17"/>
    <x:row r="18"/>
    <x:row r="19"/>
    <x:row r="20"/>
  </x:sheetData>
  <x:mergeCells>
    <x:mergeCell ref="A1:D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7.130000114440918" hidden="0" customWidth="1"/>
    <x:col min="2" max="2" width="5.130000114440918" hidden="0" customWidth="1"/>
    <x:col min="3" max="3" width="14.5" hidden="0" customWidth="1"/>
    <x:col min="4" max="4" width="7.5" hidden="0" customWidth="1"/>
    <x:col min="5" max="5" width="10" hidden="0" customWidth="1"/>
    <x:col min="6" max="6" width="10.380000114440918" hidden="0" customWidth="1"/>
    <x:col min="7" max="7" width="10.5" hidden="0" customWidth="1"/>
    <x:col min="8" max="8" width="6.880000114440918" hidden="0" customWidth="1"/>
    <x:col min="9" max="9" width="13.880000114440918" hidden="0" customWidth="1"/>
    <x:col min="10" max="10" width="7" hidden="0" customWidth="1"/>
    <x:col min="11" max="11" width="40" hidden="0" customWidth="1"/>
  </x:cols>
  <x:sheetData>
    <x:row r="1" ht="15" hidden="0" customHeight="1">
      <x:c r="A1" s="26" t="str">
        <x:v>Lag</x:v>
      </x:c>
      <x:c r="B1" s="26" t="str">
        <x:v>Pair N</x:v>
      </x:c>
      <x:c r="C1" s="26" t="str">
        <x:v>Cross-correlation r</x:v>
      </x:c>
      <x:c r="D1" s="26" t="str">
        <x:v>t statistic</x:v>
      </x:c>
      <x:c r="E1" s="26" t="str">
        <x:v>Two-tailed p</x:v>
      </x:c>
      <x:c r="F1" s="26" t="str">
        <x:v>95% CI lower</x:v>
      </x:c>
      <x:c r="G1" s="26" t="str">
        <x:v>95% CI upper</x:v>
      </x:c>
      <x:c r="H1" s="26" t="str">
        <x:v>|r|</x:v>
      </x:c>
      <x:c r="I1" s="26" t="str">
        <x:v>Approx 95% band</x:v>
      </x:c>
      <x:c r="J1" s="26" t="str">
        <x:v>Decision</x:v>
      </x:c>
      <x:c r="K1" s="26" t="str">
        <x:v>Interpretation</x:v>
      </x:c>
    </x:row>
    <x:row r="2" ht="15" hidden="0" customHeight="1">
      <x:c r="A2" s="38" t="n">
        <x:v>-20</x:v>
      </x:c>
      <x:c r="B2" s="40" t="n">
        <x:f>MIN(COUNT(Data!$B$22:$B$651),COUNT(Data!$C$2:$C$631))</x:f>
        <x:v>10</x:v>
      </x:c>
      <x:c r="C2" s="38" t="n">
        <x:f>IF(B2&gt;3,CORREL(Data!$B$22:$B$651,Data!$C$2:$C$631),"")</x:f>
        <x:v>0.29888128883203074</x:v>
      </x:c>
      <x:c r="D2" s="38" t="n">
        <x:f>IF(AND(B2&gt;3,ABS(C2)&lt;1),C2*SQRT((B2-2)/(1-C2^2)),"")</x:f>
        <x:v>0.8858561646306746</x:v>
      </x:c>
      <x:c r="E2" s="38" t="n">
        <x:f>IF(D2&lt;&gt;"",TDIST(ABS(D2),B2-2,2),"")</x:f>
        <x:v>0.4015376319784547</x:v>
      </x:c>
      <x:c r="F2" s="38" t="n">
        <x:f>IF(AND(B2&gt;3,ABS(C2)&lt;1),TANH(ATANH(C2)-1.96/SQRT(B2-3)),"")</x:f>
        <x:v>-0.4074248753541416</x:v>
      </x:c>
      <x:c r="G2" s="38" t="n">
        <x:f>IF(AND(B2&gt;3,ABS(C2)&lt;1),TANH(ATANH(C2)+1.96/SQRT(B2-3)),"")</x:f>
        <x:v>0.7814566273521699</x:v>
      </x:c>
      <x:c r="H2" s="38" t="n">
        <x:f>IF(C2&lt;&gt;"",ABS(C2),"")</x:f>
        <x:v>0.29888128883203074</x:v>
      </x:c>
      <x:c r="I2" s="38" t="n">
        <x:f>IF(B2&gt;0,1.96/SQRT(B2),"")</x:f>
        <x:v>0.6198064213930023</x:v>
      </x:c>
      <x:c r="J2" s="42" t="str">
        <x:f>IF(C2="","",IF(ABS(C2)&gt;I2,"Outside 95% band","Inside 95% band"))</x:f>
        <x:v>Inside 95% band</x:v>
      </x:c>
      <x:c r="K2" s="42" t="str">
        <x:f>IF(A2&gt;0,Settings!$B$4&amp;" leads "&amp;Settings!$B$5&amp;" by "&amp;A2&amp;" row(s)",IF(A2&lt;0,Settings!$B$5&amp;" leads "&amp;Settings!$B$4&amp;" by "&amp;ABS(A2)&amp;" row(s)","Same-row / no lag correlation"))</x:f>
        <x:v>G3 leads G1 by 20 row(s)</x:v>
      </x:c>
    </x:row>
    <x:row r="3" ht="15" hidden="0" customHeight="1">
      <x:c r="A3" s="38" t="n">
        <x:v>-19</x:v>
      </x:c>
      <x:c r="B3" s="40" t="n">
        <x:f>MIN(COUNT(Data!$B$21:$B$651),COUNT(Data!$C$2:$C$632))</x:f>
        <x:v>11</x:v>
      </x:c>
      <x:c r="C3" s="38" t="n">
        <x:f>IF(B3&gt;3,CORREL(Data!$B$21:$B$651,Data!$C$2:$C$632),"")</x:f>
        <x:v>0.6832354967775078</x:v>
      </x:c>
      <x:c r="D3" s="38" t="n">
        <x:f>IF(AND(B3&gt;3,ABS(C3)&lt;1),C3*SQRT((B3-2)/(1-C3^2)),"")</x:f>
        <x:v>2.807055384297815</x:v>
      </x:c>
      <x:c r="E3" s="38" t="n">
        <x:f>IF(D3&lt;&gt;"",TDIST(ABS(D3),B3-2,2),"")</x:f>
        <x:v>0.020475290788293465</x:v>
      </x:c>
      <x:c r="F3" s="38" t="n">
        <x:f>IF(AND(B3&gt;3,ABS(C3)&lt;1),TANH(ATANH(C3)-1.96/SQRT(B3-3)),"")</x:f>
        <x:v>0.14124197630187152</x:v>
      </x:c>
      <x:c r="G3" s="38" t="n">
        <x:f>IF(AND(B3&gt;3,ABS(C3)&lt;1),TANH(ATANH(C3)+1.96/SQRT(B3-3)),"")</x:f>
        <x:v>0.9101026497726663</x:v>
      </x:c>
      <x:c r="H3" s="38" t="n">
        <x:f>IF(C3&lt;&gt;"",ABS(C3),"")</x:f>
        <x:v>0.6832354967775078</x:v>
      </x:c>
      <x:c r="I3" s="38" t="n">
        <x:f>IF(B3&gt;0,1.96/SQRT(B3),"")</x:f>
        <x:v>0.5909622353724167</x:v>
      </x:c>
      <x:c r="J3" s="42" t="str">
        <x:f>IF(C3="","",IF(ABS(C3)&gt;I3,"Outside 95% band","Inside 95% band"))</x:f>
        <x:v>Outside 95% band</x:v>
      </x:c>
      <x:c r="K3" s="42" t="str">
        <x:f>IF(A3&gt;0,Settings!$B$4&amp;" leads "&amp;Settings!$B$5&amp;" by "&amp;A3&amp;" row(s)",IF(A3&lt;0,Settings!$B$5&amp;" leads "&amp;Settings!$B$4&amp;" by "&amp;ABS(A3)&amp;" row(s)","Same-row / no lag correlation"))</x:f>
        <x:v>G3 leads G1 by 19 row(s)</x:v>
      </x:c>
    </x:row>
    <x:row r="4" ht="15" hidden="0" customHeight="1">
      <x:c r="A4" s="38" t="n">
        <x:v>-18</x:v>
      </x:c>
      <x:c r="B4" s="40" t="n">
        <x:f>MIN(COUNT(Data!$B$20:$B$651),COUNT(Data!$C$2:$C$633))</x:f>
        <x:v>12</x:v>
      </x:c>
      <x:c r="C4" s="38" t="n">
        <x:f>IF(B4&gt;3,CORREL(Data!$B$20:$B$651,Data!$C$2:$C$633),"")</x:f>
        <x:v>0.040585033556170526</x:v>
      </x:c>
      <x:c r="D4" s="38" t="n">
        <x:f>IF(AND(B4&gt;3,ABS(C4)&lt;1),C4*SQRT((B4-2)/(1-C4^2)),"")</x:f>
        <x:v>0.1284469739408981</x:v>
      </x:c>
      <x:c r="E4" s="38" t="n">
        <x:f>IF(D4&lt;&gt;"",TDIST(ABS(D4),B4-2,2),"")</x:f>
        <x:v>0.9003417937696818</x:v>
      </x:c>
      <x:c r="F4" s="38" t="n">
        <x:f>IF(AND(B4&gt;3,ABS(C4)&lt;1),TANH(ATANH(C4)-1.96/SQRT(B4-3)),"")</x:f>
        <x:v>-0.5460431497002225</x:v>
      </x:c>
      <x:c r="G4" s="38" t="n">
        <x:f>IF(AND(B4&gt;3,ABS(C4)&lt;1),TANH(ATANH(C4)+1.96/SQRT(B4-3)),"")</x:f>
        <x:v>0.6005075928051842</x:v>
      </x:c>
      <x:c r="H4" s="38" t="n">
        <x:f>IF(C4&lt;&gt;"",ABS(C4),"")</x:f>
        <x:v>0.040585033556170526</x:v>
      </x:c>
      <x:c r="I4" s="38" t="n">
        <x:f>IF(B4&gt;0,1.96/SQRT(B4),"")</x:f>
        <x:v>0.5658032638058332</x:v>
      </x:c>
      <x:c r="J4" s="42" t="str">
        <x:f>IF(C4="","",IF(ABS(C4)&gt;I4,"Outside 95% band","Inside 95% band"))</x:f>
        <x:v>Inside 95% band</x:v>
      </x:c>
      <x:c r="K4" s="42" t="str">
        <x:f>IF(A4&gt;0,Settings!$B$4&amp;" leads "&amp;Settings!$B$5&amp;" by "&amp;A4&amp;" row(s)",IF(A4&lt;0,Settings!$B$5&amp;" leads "&amp;Settings!$B$4&amp;" by "&amp;ABS(A4)&amp;" row(s)","Same-row / no lag correlation"))</x:f>
        <x:v>G3 leads G1 by 18 row(s)</x:v>
      </x:c>
    </x:row>
    <x:row r="5" ht="15" hidden="0" customHeight="1">
      <x:c r="A5" s="38" t="n">
        <x:v>-17</x:v>
      </x:c>
      <x:c r="B5" s="40" t="n">
        <x:f>MIN(COUNT(Data!$B$19:$B$651),COUNT(Data!$C$2:$C$634))</x:f>
        <x:v>13</x:v>
      </x:c>
      <x:c r="C5" s="38" t="n">
        <x:f>IF(B5&gt;3,CORREL(Data!$B$19:$B$651,Data!$C$2:$C$634),"")</x:f>
        <x:v>-0.46316196127844605</x:v>
      </x:c>
      <x:c r="D5" s="38" t="n">
        <x:f>IF(AND(B5&gt;3,ABS(C5)&lt;1),C5*SQRT((B5-2)/(1-C5^2)),"")</x:f>
        <x:v>-1.7332507043581435</x:v>
      </x:c>
      <x:c r="E5" s="38" t="n">
        <x:f>IF(D5&lt;&gt;"",TDIST(ABS(D5),B5-2,2),"")</x:f>
        <x:v>0.11095294999040783</x:v>
      </x:c>
      <x:c r="F5" s="38" t="n">
        <x:f>IF(AND(B5&gt;3,ABS(C5)&lt;1),TANH(ATANH(C5)-1.96/SQRT(B5-3)),"")</x:f>
        <x:v>-0.8079636046567567</x:v>
      </x:c>
      <x:c r="G5" s="38" t="n">
        <x:f>IF(AND(B5&gt;3,ABS(C5)&lt;1),TANH(ATANH(C5)+1.96/SQRT(B5-3)),"")</x:f>
        <x:v>0.11792584170605468</x:v>
      </x:c>
      <x:c r="H5" s="38" t="n">
        <x:f>IF(C5&lt;&gt;"",ABS(C5),"")</x:f>
        <x:v>0.46316196127844605</x:v>
      </x:c>
      <x:c r="I5" s="38" t="n">
        <x:f>IF(B5&gt;0,1.96/SQRT(B5),"")</x:f>
        <x:v>0.5436061923007246</x:v>
      </x:c>
      <x:c r="J5" s="42" t="str">
        <x:f>IF(C5="","",IF(ABS(C5)&gt;I5,"Outside 95% band","Inside 95% band"))</x:f>
        <x:v>Inside 95% band</x:v>
      </x:c>
      <x:c r="K5" s="42" t="str">
        <x:f>IF(A5&gt;0,Settings!$B$4&amp;" leads "&amp;Settings!$B$5&amp;" by "&amp;A5&amp;" row(s)",IF(A5&lt;0,Settings!$B$5&amp;" leads "&amp;Settings!$B$4&amp;" by "&amp;ABS(A5)&amp;" row(s)","Same-row / no lag correlation"))</x:f>
        <x:v>G3 leads G1 by 17 row(s)</x:v>
      </x:c>
    </x:row>
    <x:row r="6" ht="15" hidden="0" customHeight="1">
      <x:c r="A6" s="38" t="n">
        <x:v>-16</x:v>
      </x:c>
      <x:c r="B6" s="40" t="n">
        <x:f>MIN(COUNT(Data!$B$18:$B$651),COUNT(Data!$C$2:$C$635))</x:f>
        <x:v>14</x:v>
      </x:c>
      <x:c r="C6" s="38" t="n">
        <x:f>IF(B6&gt;3,CORREL(Data!$B$18:$B$651,Data!$C$2:$C$635),"")</x:f>
        <x:v>-0.34001961219919774</x:v>
      </x:c>
      <x:c r="D6" s="38" t="n">
        <x:f>IF(AND(B6&gt;3,ABS(C6)&lt;1),C6*SQRT((B6-2)/(1-C6^2)),"")</x:f>
        <x:v>-1.2524877829692098</x:v>
      </x:c>
      <x:c r="E6" s="38" t="n">
        <x:f>IF(D6&lt;&gt;"",TDIST(ABS(D6),B6-2,2),"")</x:f>
        <x:v>0.23425181328064482</x:v>
      </x:c>
      <x:c r="F6" s="38" t="n">
        <x:f>IF(AND(B6&gt;3,ABS(C6)&lt;1),TANH(ATANH(C6)-1.96/SQRT(B6-3)),"")</x:f>
        <x:v>-0.7375461498269121</x:v>
      </x:c>
      <x:c r="G6" s="38" t="n">
        <x:f>IF(AND(B6&gt;3,ABS(C6)&lt;1),TANH(ATANH(C6)+1.96/SQRT(B6-3)),"")</x:f>
        <x:v>0.23251590816120254</x:v>
      </x:c>
      <x:c r="H6" s="38" t="n">
        <x:f>IF(C6&lt;&gt;"",ABS(C6),"")</x:f>
        <x:v>0.34001961219919774</x:v>
      </x:c>
      <x:c r="I6" s="38" t="n">
        <x:f>IF(B6&gt;0,1.96/SQRT(B6),"")</x:f>
        <x:v>0.5238320341483518</x:v>
      </x:c>
      <x:c r="J6" s="42" t="str">
        <x:f>IF(C6="","",IF(ABS(C6)&gt;I6,"Outside 95% band","Inside 95% band"))</x:f>
        <x:v>Inside 95% band</x:v>
      </x:c>
      <x:c r="K6" s="42" t="str">
        <x:f>IF(A6&gt;0,Settings!$B$4&amp;" leads "&amp;Settings!$B$5&amp;" by "&amp;A6&amp;" row(s)",IF(A6&lt;0,Settings!$B$5&amp;" leads "&amp;Settings!$B$4&amp;" by "&amp;ABS(A6)&amp;" row(s)","Same-row / no lag correlation"))</x:f>
        <x:v>G3 leads G1 by 16 row(s)</x:v>
      </x:c>
    </x:row>
    <x:row r="7" ht="15" hidden="0" customHeight="1">
      <x:c r="A7" s="38" t="n">
        <x:v>-15</x:v>
      </x:c>
      <x:c r="B7" s="40" t="n">
        <x:f>MIN(COUNT(Data!$B$17:$B$651),COUNT(Data!$C$2:$C$636))</x:f>
        <x:v>15</x:v>
      </x:c>
      <x:c r="C7" s="38" t="n">
        <x:f>IF(B7&gt;3,CORREL(Data!$B$17:$B$651,Data!$C$2:$C$636),"")</x:f>
        <x:v>0.2941715405334348</x:v>
      </x:c>
      <x:c r="D7" s="38" t="n">
        <x:f>IF(AND(B7&gt;3,ABS(C7)&lt;1),C7*SQRT((B7-2)/(1-C7^2)),"")</x:f>
        <x:v>1.1097542723726104</x:v>
      </x:c>
      <x:c r="E7" s="38" t="n">
        <x:f>IF(D7&lt;&gt;"",TDIST(ABS(D7),B7-2,2),"")</x:f>
        <x:v>0.2872116853839066</x:v>
      </x:c>
      <x:c r="F7" s="38" t="n">
        <x:f>IF(AND(B7&gt;3,ABS(C7)&lt;1),TANH(ATANH(C7)-1.96/SQRT(B7-3)),"")</x:f>
        <x:v>-0.2567971177437866</x:v>
      </x:c>
      <x:c r="G7" s="38" t="n">
        <x:f>IF(AND(B7&gt;3,ABS(C7)&lt;1),TANH(ATANH(C7)+1.96/SQRT(B7-3)),"")</x:f>
        <x:v>0.700830166588072</x:v>
      </x:c>
      <x:c r="H7" s="38" t="n">
        <x:f>IF(C7&lt;&gt;"",ABS(C7),"")</x:f>
        <x:v>0.2941715405334348</x:v>
      </x:c>
      <x:c r="I7" s="38" t="n">
        <x:f>IF(B7&gt;0,1.96/SQRT(B7),"")</x:f>
        <x:v>0.5060698239044358</x:v>
      </x:c>
      <x:c r="J7" s="42" t="str">
        <x:f>IF(C7="","",IF(ABS(C7)&gt;I7,"Outside 95% band","Inside 95% band"))</x:f>
        <x:v>Inside 95% band</x:v>
      </x:c>
      <x:c r="K7" s="42" t="str">
        <x:f>IF(A7&gt;0,Settings!$B$4&amp;" leads "&amp;Settings!$B$5&amp;" by "&amp;A7&amp;" row(s)",IF(A7&lt;0,Settings!$B$5&amp;" leads "&amp;Settings!$B$4&amp;" by "&amp;ABS(A7)&amp;" row(s)","Same-row / no lag correlation"))</x:f>
        <x:v>G3 leads G1 by 15 row(s)</x:v>
      </x:c>
    </x:row>
    <x:row r="8" ht="15" hidden="0" customHeight="1">
      <x:c r="A8" s="38" t="n">
        <x:v>-14</x:v>
      </x:c>
      <x:c r="B8" s="40" t="n">
        <x:f>MIN(COUNT(Data!$B$16:$B$651),COUNT(Data!$C$2:$C$637))</x:f>
        <x:v>16</x:v>
      </x:c>
      <x:c r="C8" s="38" t="n">
        <x:f>IF(B8&gt;3,CORREL(Data!$B$16:$B$651,Data!$C$2:$C$637),"")</x:f>
        <x:v>0.5254865391343028</x:v>
      </x:c>
      <x:c r="D8" s="38" t="n">
        <x:f>IF(AND(B8&gt;3,ABS(C8)&lt;1),C8*SQRT((B8-2)/(1-C8^2)),"")</x:f>
        <x:v>2.3109851517847217</x:v>
      </x:c>
      <x:c r="E8" s="38" t="n">
        <x:f>IF(D8&lt;&gt;"",TDIST(ABS(D8),B8-2,2),"")</x:f>
        <x:v>0.036579896870389206</x:v>
      </x:c>
      <x:c r="F8" s="38" t="n">
        <x:f>IF(AND(B8&gt;3,ABS(C8)&lt;1),TANH(ATANH(C8)-1.96/SQRT(B8-3)),"")</x:f>
        <x:v>0.04026137925788212</x:v>
      </x:c>
      <x:c r="G8" s="38" t="n">
        <x:f>IF(AND(B8&gt;3,ABS(C8)&lt;1),TANH(ATANH(C8)+1.96/SQRT(B8-3)),"")</x:f>
        <x:v>0.8101603733010686</x:v>
      </x:c>
      <x:c r="H8" s="38" t="n">
        <x:f>IF(C8&lt;&gt;"",ABS(C8),"")</x:f>
        <x:v>0.5254865391343028</x:v>
      </x:c>
      <x:c r="I8" s="38" t="n">
        <x:f>IF(B8&gt;0,1.96/SQRT(B8),"")</x:f>
        <x:v>0.49</x:v>
      </x:c>
      <x:c r="J8" s="42" t="str">
        <x:f>IF(C8="","",IF(ABS(C8)&gt;I8,"Outside 95% band","Inside 95% band"))</x:f>
        <x:v>Outside 95% band</x:v>
      </x:c>
      <x:c r="K8" s="42" t="str">
        <x:f>IF(A8&gt;0,Settings!$B$4&amp;" leads "&amp;Settings!$B$5&amp;" by "&amp;A8&amp;" row(s)",IF(A8&lt;0,Settings!$B$5&amp;" leads "&amp;Settings!$B$4&amp;" by "&amp;ABS(A8)&amp;" row(s)","Same-row / no lag correlation"))</x:f>
        <x:v>G3 leads G1 by 14 row(s)</x:v>
      </x:c>
    </x:row>
    <x:row r="9" ht="15" hidden="0" customHeight="1">
      <x:c r="A9" s="38" t="n">
        <x:v>-13</x:v>
      </x:c>
      <x:c r="B9" s="40" t="n">
        <x:f>MIN(COUNT(Data!$B$15:$B$651),COUNT(Data!$C$2:$C$638))</x:f>
        <x:v>17</x:v>
      </x:c>
      <x:c r="C9" s="38" t="n">
        <x:f>IF(B9&gt;3,CORREL(Data!$B$15:$B$651,Data!$C$2:$C$638),"")</x:f>
        <x:v>-0.05795866725174808</x:v>
      </x:c>
      <x:c r="D9" s="38" t="n">
        <x:f>IF(AND(B9&gt;3,ABS(C9)&lt;1),C9*SQRT((B9-2)/(1-C9^2)),"")</x:f>
        <x:v>-0.22485093115137794</x:v>
      </x:c>
      <x:c r="E9" s="38" t="n">
        <x:f>IF(D9&lt;&gt;"",TDIST(ABS(D9),B9-2,2),"")</x:f>
        <x:v>0.8251296089452969</x:v>
      </x:c>
      <x:c r="F9" s="38" t="n">
        <x:f>IF(AND(B9&gt;3,ABS(C9)&lt;1),TANH(ATANH(C9)-1.96/SQRT(B9-3)),"")</x:f>
        <x:v>-0.5240129051004802</x:v>
      </x:c>
      <x:c r="G9" s="38" t="n">
        <x:f>IF(AND(B9&gt;3,ABS(C9)&lt;1),TANH(ATANH(C9)+1.96/SQRT(B9-3)),"")</x:f>
        <x:v>0.4348063172424057</x:v>
      </x:c>
      <x:c r="H9" s="38" t="n">
        <x:f>IF(C9&lt;&gt;"",ABS(C9),"")</x:f>
        <x:v>0.05795866725174808</x:v>
      </x:c>
      <x:c r="I9" s="38" t="n">
        <x:f>IF(B9&gt;0,1.96/SQRT(B9),"")</x:f>
        <x:v>0.4753698250712126</x:v>
      </x:c>
      <x:c r="J9" s="42" t="str">
        <x:f>IF(C9="","",IF(ABS(C9)&gt;I9,"Outside 95% band","Inside 95% band"))</x:f>
        <x:v>Inside 95% band</x:v>
      </x:c>
      <x:c r="K9" s="42" t="str">
        <x:f>IF(A9&gt;0,Settings!$B$4&amp;" leads "&amp;Settings!$B$5&amp;" by "&amp;A9&amp;" row(s)",IF(A9&lt;0,Settings!$B$5&amp;" leads "&amp;Settings!$B$4&amp;" by "&amp;ABS(A9)&amp;" row(s)","Same-row / no lag correlation"))</x:f>
        <x:v>G3 leads G1 by 13 row(s)</x:v>
      </x:c>
    </x:row>
    <x:row r="10" ht="15" hidden="0" customHeight="1">
      <x:c r="A10" s="38" t="n">
        <x:v>-12</x:v>
      </x:c>
      <x:c r="B10" s="40" t="n">
        <x:f>MIN(COUNT(Data!$B$14:$B$651),COUNT(Data!$C$2:$C$639))</x:f>
        <x:v>18</x:v>
      </x:c>
      <x:c r="C10" s="38" t="n">
        <x:f>IF(B10&gt;3,CORREL(Data!$B$14:$B$651,Data!$C$2:$C$639),"")</x:f>
        <x:v>-0.637920073233585</x:v>
      </x:c>
      <x:c r="D10" s="38" t="n">
        <x:f>IF(AND(B10&gt;3,ABS(C10)&lt;1),C10*SQRT((B10-2)/(1-C10^2)),"")</x:f>
        <x:v>-3.3134291026352347</x:v>
      </x:c>
      <x:c r="E10" s="38" t="n">
        <x:f>IF(D10&lt;&gt;"",TDIST(ABS(D10),B10-2,2),"")</x:f>
        <x:v>0.004393226870998745</x:v>
      </x:c>
      <x:c r="F10" s="38" t="n">
        <x:f>IF(AND(B10&gt;3,ABS(C10)&lt;1),TANH(ATANH(C10)-1.96/SQRT(B10-3)),"")</x:f>
        <x:v>-0.8512648439997572</x:v>
      </x:c>
      <x:c r="G10" s="38" t="n">
        <x:f>IF(AND(B10&gt;3,ABS(C10)&lt;1),TANH(ATANH(C10)+1.96/SQRT(B10-3)),"")</x:f>
        <x:v>-0.2435917687673671</x:v>
      </x:c>
      <x:c r="H10" s="38" t="n">
        <x:f>IF(C10&lt;&gt;"",ABS(C10),"")</x:f>
        <x:v>0.637920073233585</x:v>
      </x:c>
      <x:c r="I10" s="38" t="n">
        <x:f>IF(B10&gt;0,1.96/SQRT(B10),"")</x:f>
        <x:v>0.4619764303752111</x:v>
      </x:c>
      <x:c r="J10" s="42" t="str">
        <x:f>IF(C10="","",IF(ABS(C10)&gt;I10,"Outside 95% band","Inside 95% band"))</x:f>
        <x:v>Outside 95% band</x:v>
      </x:c>
      <x:c r="K10" s="42" t="str">
        <x:f>IF(A10&gt;0,Settings!$B$4&amp;" leads "&amp;Settings!$B$5&amp;" by "&amp;A10&amp;" row(s)",IF(A10&lt;0,Settings!$B$5&amp;" leads "&amp;Settings!$B$4&amp;" by "&amp;ABS(A10)&amp;" row(s)","Same-row / no lag correlation"))</x:f>
        <x:v>G3 leads G1 by 12 row(s)</x:v>
      </x:c>
    </x:row>
    <x:row r="11" ht="15" hidden="0" customHeight="1">
      <x:c r="A11" s="38" t="n">
        <x:v>-11</x:v>
      </x:c>
      <x:c r="B11" s="40" t="n">
        <x:f>MIN(COUNT(Data!$B$13:$B$651),COUNT(Data!$C$2:$C$640))</x:f>
        <x:v>19</x:v>
      </x:c>
      <x:c r="C11" s="38" t="n">
        <x:f>IF(B11&gt;3,CORREL(Data!$B$13:$B$651,Data!$C$2:$C$640),"")</x:f>
        <x:v>-0.13268809503130663</x:v>
      </x:c>
      <x:c r="D11" s="38" t="n">
        <x:f>IF(AND(B11&gt;3,ABS(C11)&lt;1),C11*SQRT((B11-2)/(1-C11^2)),"")</x:f>
        <x:v>-0.5519676154755156</x:v>
      </x:c>
      <x:c r="E11" s="38" t="n">
        <x:f>IF(D11&lt;&gt;"",TDIST(ABS(D11),B11-2,2),"")</x:f>
        <x:v>0.5881540592477275</x:v>
      </x:c>
      <x:c r="F11" s="38" t="n">
        <x:f>IF(AND(B11&gt;3,ABS(C11)&lt;1),TANH(ATANH(C11)-1.96/SQRT(B11-3)),"")</x:f>
        <x:v>-0.5535429830175796</x:v>
      </x:c>
      <x:c r="G11" s="38" t="n">
        <x:f>IF(AND(B11&gt;3,ABS(C11)&lt;1),TANH(ATANH(C11)+1.96/SQRT(B11-3)),"")</x:f>
        <x:v>0.34214937719088445</x:v>
      </x:c>
      <x:c r="H11" s="38" t="n">
        <x:f>IF(C11&lt;&gt;"",ABS(C11),"")</x:f>
        <x:v>0.13268809503130663</x:v>
      </x:c>
      <x:c r="I11" s="38" t="n">
        <x:f>IF(B11&gt;0,1.96/SQRT(B11),"")</x:f>
        <x:v>0.449654838386301</x:v>
      </x:c>
      <x:c r="J11" s="42" t="str">
        <x:f>IF(C11="","",IF(ABS(C11)&gt;I11,"Outside 95% band","Inside 95% band"))</x:f>
        <x:v>Inside 95% band</x:v>
      </x:c>
      <x:c r="K11" s="42" t="str">
        <x:f>IF(A11&gt;0,Settings!$B$4&amp;" leads "&amp;Settings!$B$5&amp;" by "&amp;A11&amp;" row(s)",IF(A11&lt;0,Settings!$B$5&amp;" leads "&amp;Settings!$B$4&amp;" by "&amp;ABS(A11)&amp;" row(s)","Same-row / no lag correlation"))</x:f>
        <x:v>G3 leads G1 by 11 row(s)</x:v>
      </x:c>
    </x:row>
    <x:row r="12" ht="15" hidden="0" customHeight="1">
      <x:c r="A12" s="38" t="n">
        <x:v>-10</x:v>
      </x:c>
      <x:c r="B12" s="40" t="n">
        <x:f>MIN(COUNT(Data!$B$12:$B$651),COUNT(Data!$C$2:$C$641))</x:f>
        <x:v>20</x:v>
      </x:c>
      <x:c r="C12" s="38" t="n">
        <x:f>IF(B12&gt;3,CORREL(Data!$B$12:$B$651,Data!$C$2:$C$641),"")</x:f>
        <x:v>0.6246631530586937</x:v>
      </x:c>
      <x:c r="D12" s="38" t="n">
        <x:f>IF(AND(B12&gt;3,ABS(C12)&lt;1),C12*SQRT((B12-2)/(1-C12^2)),"")</x:f>
        <x:v>3.393828367752424</x:v>
      </x:c>
      <x:c r="E12" s="38" t="n">
        <x:f>IF(D12&lt;&gt;"",TDIST(ABS(D12),B12-2,2),"")</x:f>
        <x:v>0.0032354269744900854</x:v>
      </x:c>
      <x:c r="F12" s="38" t="n">
        <x:f>IF(AND(B12&gt;3,ABS(C12)&lt;1),TANH(ATANH(C12)-1.96/SQRT(B12-3)),"")</x:f>
        <x:v>0.25171794240649153</x:v>
      </x:c>
      <x:c r="G12" s="38" t="n">
        <x:f>IF(AND(B12&gt;3,ABS(C12)&lt;1),TANH(ATANH(C12)+1.96/SQRT(B12-3)),"")</x:f>
        <x:v>0.8360742682948348</x:v>
      </x:c>
      <x:c r="H12" s="38" t="n">
        <x:f>IF(C12&lt;&gt;"",ABS(C12),"")</x:f>
        <x:v>0.6246631530586937</x:v>
      </x:c>
      <x:c r="I12" s="38" t="n">
        <x:f>IF(B12&gt;0,1.96/SQRT(B12),"")</x:f>
        <x:v>0.43826932358995874</x:v>
      </x:c>
      <x:c r="J12" s="42" t="str">
        <x:f>IF(C12="","",IF(ABS(C12)&gt;I12,"Outside 95% band","Inside 95% band"))</x:f>
        <x:v>Outside 95% band</x:v>
      </x:c>
      <x:c r="K12" s="42" t="str">
        <x:f>IF(A12&gt;0,Settings!$B$4&amp;" leads "&amp;Settings!$B$5&amp;" by "&amp;A12&amp;" row(s)",IF(A12&lt;0,Settings!$B$5&amp;" leads "&amp;Settings!$B$4&amp;" by "&amp;ABS(A12)&amp;" row(s)","Same-row / no lag correlation"))</x:f>
        <x:v>G3 leads G1 by 10 row(s)</x:v>
      </x:c>
    </x:row>
    <x:row r="13" ht="15" hidden="0" customHeight="1">
      <x:c r="A13" s="38" t="n">
        <x:v>-9</x:v>
      </x:c>
      <x:c r="B13" s="40" t="n">
        <x:f>MIN(COUNT(Data!$B$11:$B$651),COUNT(Data!$C$2:$C$642))</x:f>
        <x:v>21</x:v>
      </x:c>
      <x:c r="C13" s="38" t="n">
        <x:f>IF(B13&gt;3,CORREL(Data!$B$11:$B$651,Data!$C$2:$C$642),"")</x:f>
        <x:v>0.6321534650975681</x:v>
      </x:c>
      <x:c r="D13" s="38" t="n">
        <x:f>IF(AND(B13&gt;3,ABS(C13)&lt;1),C13*SQRT((B13-2)/(1-C13^2)),"")</x:f>
        <x:v>3.5561943934984415</x:v>
      </x:c>
      <x:c r="E13" s="38" t="n">
        <x:f>IF(D13&lt;&gt;"",TDIST(ABS(D13),B13-2,2),"")</x:f>
        <x:v>0.002108347761559992</x:v>
      </x:c>
      <x:c r="F13" s="38" t="n">
        <x:f>IF(AND(B13&gt;3,ABS(C13)&lt;1),TANH(ATANH(C13)-1.96/SQRT(B13-3)),"")</x:f>
        <x:v>0.2756964073066977</x:v>
      </x:c>
      <x:c r="G13" s="38" t="n">
        <x:f>IF(AND(B13&gt;3,ABS(C13)&lt;1),TANH(ATANH(C13)+1.96/SQRT(B13-3)),"")</x:f>
        <x:v>0.8357686724988367</x:v>
      </x:c>
      <x:c r="H13" s="38" t="n">
        <x:f>IF(C13&lt;&gt;"",ABS(C13),"")</x:f>
        <x:v>0.6321534650975681</x:v>
      </x:c>
      <x:c r="I13" s="38" t="n">
        <x:f>IF(B13&gt;0,1.96/SQRT(B13),"")</x:f>
        <x:v>0.42770706486254506</x:v>
      </x:c>
      <x:c r="J13" s="42" t="str">
        <x:f>IF(C13="","",IF(ABS(C13)&gt;I13,"Outside 95% band","Inside 95% band"))</x:f>
        <x:v>Outside 95% band</x:v>
      </x:c>
      <x:c r="K13" s="42" t="str">
        <x:f>IF(A13&gt;0,Settings!$B$4&amp;" leads "&amp;Settings!$B$5&amp;" by "&amp;A13&amp;" row(s)",IF(A13&lt;0,Settings!$B$5&amp;" leads "&amp;Settings!$B$4&amp;" by "&amp;ABS(A13)&amp;" row(s)","Same-row / no lag correlation"))</x:f>
        <x:v>G3 leads G1 by 9 row(s)</x:v>
      </x:c>
    </x:row>
    <x:row r="14" ht="15" hidden="0" customHeight="1">
      <x:c r="A14" s="38" t="n">
        <x:v>-8</x:v>
      </x:c>
      <x:c r="B14" s="40" t="n">
        <x:f>MIN(COUNT(Data!$B$10:$B$651),COUNT(Data!$C$2:$C$643))</x:f>
        <x:v>22</x:v>
      </x:c>
      <x:c r="C14" s="38" t="n">
        <x:f>IF(B14&gt;3,CORREL(Data!$B$10:$B$651,Data!$C$2:$C$643),"")</x:f>
        <x:v>-0.23119326108258265</x:v>
      </x:c>
      <x:c r="D14" s="38" t="n">
        <x:f>IF(AND(B14&gt;3,ABS(C14)&lt;1),C14*SQRT((B14-2)/(1-C14^2)),"")</x:f>
        <x:v>-1.0627190438611471</x:v>
      </x:c>
      <x:c r="E14" s="38" t="n">
        <x:f>IF(D14&lt;&gt;"",TDIST(ABS(D14),B14-2,2),"")</x:f>
        <x:v>0.3005735482322822</x:v>
      </x:c>
      <x:c r="F14" s="38" t="n">
        <x:f>IF(AND(B14&gt;3,ABS(C14)&lt;1),TANH(ATANH(C14)-1.96/SQRT(B14-3)),"")</x:f>
        <x:v>-0.5948278896983505</x:v>
      </x:c>
      <x:c r="G14" s="38" t="n">
        <x:f>IF(AND(B14&gt;3,ABS(C14)&lt;1),TANH(ATANH(C14)+1.96/SQRT(B14-3)),"")</x:f>
        <x:v>0.21098794570665644</x:v>
      </x:c>
      <x:c r="H14" s="38" t="n">
        <x:f>IF(C14&lt;&gt;"",ABS(C14),"")</x:f>
        <x:v>0.23119326108258265</x:v>
      </x:c>
      <x:c r="I14" s="38" t="n">
        <x:f>IF(B14&gt;0,1.96/SQRT(B14),"")</x:f>
        <x:v>0.4178734040569964</x:v>
      </x:c>
      <x:c r="J14" s="42" t="str">
        <x:f>IF(C14="","",IF(ABS(C14)&gt;I14,"Outside 95% band","Inside 95% band"))</x:f>
        <x:v>Inside 95% band</x:v>
      </x:c>
      <x:c r="K14" s="42" t="str">
        <x:f>IF(A14&gt;0,Settings!$B$4&amp;" leads "&amp;Settings!$B$5&amp;" by "&amp;A14&amp;" row(s)",IF(A14&lt;0,Settings!$B$5&amp;" leads "&amp;Settings!$B$4&amp;" by "&amp;ABS(A14)&amp;" row(s)","Same-row / no lag correlation"))</x:f>
        <x:v>G3 leads G1 by 8 row(s)</x:v>
      </x:c>
    </x:row>
    <x:row r="15" ht="15" hidden="0" customHeight="1">
      <x:c r="A15" s="38" t="n">
        <x:v>-7</x:v>
      </x:c>
      <x:c r="B15" s="40" t="n">
        <x:f>MIN(COUNT(Data!$B$9:$B$651),COUNT(Data!$C$2:$C$644))</x:f>
        <x:v>23</x:v>
      </x:c>
      <x:c r="C15" s="38" t="n">
        <x:f>IF(B15&gt;3,CORREL(Data!$B$9:$B$651,Data!$C$2:$C$644),"")</x:f>
        <x:v>-0.6436442693789851</x:v>
      </x:c>
      <x:c r="D15" s="38" t="n">
        <x:f>IF(AND(B15&gt;3,ABS(C15)&lt;1),C15*SQRT((B15-2)/(1-C15^2)),"")</x:f>
        <x:v>-3.853982743618116</x:v>
      </x:c>
      <x:c r="E15" s="38" t="n">
        <x:f>IF(D15&lt;&gt;"",TDIST(ABS(D15),B15-2,2),"")</x:f>
        <x:v>0.0009206196596456273</x:v>
      </x:c>
      <x:c r="F15" s="38" t="n">
        <x:f>IF(AND(B15&gt;3,ABS(C15)&lt;1),TANH(ATANH(C15)-1.96/SQRT(B15-3)),"")</x:f>
        <x:v>-0.8344581416684911</x:v>
      </x:c>
      <x:c r="G15" s="38" t="n">
        <x:f>IF(AND(B15&gt;3,ABS(C15)&lt;1),TANH(ATANH(C15)+1.96/SQRT(B15-3)),"")</x:f>
        <x:v>-0.3150134855552356</x:v>
      </x:c>
      <x:c r="H15" s="38" t="n">
        <x:f>IF(C15&lt;&gt;"",ABS(C15),"")</x:f>
        <x:v>0.6436442693789851</x:v>
      </x:c>
      <x:c r="I15" s="38" t="n">
        <x:f>IF(B15&gt;0,1.96/SQRT(B15),"")</x:f>
        <x:v>0.40868825155186655</x:v>
      </x:c>
      <x:c r="J15" s="42" t="str">
        <x:f>IF(C15="","",IF(ABS(C15)&gt;I15,"Outside 95% band","Inside 95% band"))</x:f>
        <x:v>Outside 95% band</x:v>
      </x:c>
      <x:c r="K15" s="42" t="str">
        <x:f>IF(A15&gt;0,Settings!$B$4&amp;" leads "&amp;Settings!$B$5&amp;" by "&amp;A15&amp;" row(s)",IF(A15&lt;0,Settings!$B$5&amp;" leads "&amp;Settings!$B$4&amp;" by "&amp;ABS(A15)&amp;" row(s)","Same-row / no lag correlation"))</x:f>
        <x:v>G3 leads G1 by 7 row(s)</x:v>
      </x:c>
    </x:row>
    <x:row r="16" ht="15" hidden="0" customHeight="1">
      <x:c r="A16" s="38" t="n">
        <x:v>-6</x:v>
      </x:c>
      <x:c r="B16" s="40" t="n">
        <x:f>MIN(COUNT(Data!$B$8:$B$651),COUNT(Data!$C$2:$C$645))</x:f>
        <x:v>24</x:v>
      </x:c>
      <x:c r="C16" s="38" t="n">
        <x:f>IF(B16&gt;3,CORREL(Data!$B$8:$B$651,Data!$C$2:$C$645),"")</x:f>
        <x:v>-0.026667664353281155</x:v>
      </x:c>
      <x:c r="D16" s="38" t="n">
        <x:f>IF(AND(B16&gt;3,ABS(C16)&lt;1),C16*SQRT((B16-2)/(1-C16^2)),"")</x:f>
        <x:v>-0.12512693397915456</x:v>
      </x:c>
      <x:c r="E16" s="38" t="n">
        <x:f>IF(D16&lt;&gt;"",TDIST(ABS(D16),B16-2,2),"")</x:f>
        <x:v>0.9015594219128065</x:v>
      </x:c>
      <x:c r="F16" s="38" t="n">
        <x:f>IF(AND(B16&gt;3,ABS(C16)&lt;1),TANH(ATANH(C16)-1.96/SQRT(B16-3)),"")</x:f>
        <x:v>-0.4254935696504685</x:v>
      </x:c>
      <x:c r="G16" s="38" t="n">
        <x:f>IF(AND(B16&gt;3,ABS(C16)&lt;1),TANH(ATANH(C16)+1.96/SQRT(B16-3)),"")</x:f>
        <x:v>0.3808325551078837</x:v>
      </x:c>
      <x:c r="H16" s="38" t="n">
        <x:f>IF(C16&lt;&gt;"",ABS(C16),"")</x:f>
        <x:v>0.026667664353281155</x:v>
      </x:c>
      <x:c r="I16" s="38" t="n">
        <x:f>IF(B16&gt;0,1.96/SQRT(B16),"")</x:f>
        <x:v>0.4000833246545858</x:v>
      </x:c>
      <x:c r="J16" s="42" t="str">
        <x:f>IF(C16="","",IF(ABS(C16)&gt;I16,"Outside 95% band","Inside 95% band"))</x:f>
        <x:v>Inside 95% band</x:v>
      </x:c>
      <x:c r="K16" s="42" t="str">
        <x:f>IF(A16&gt;0,Settings!$B$4&amp;" leads "&amp;Settings!$B$5&amp;" by "&amp;A16&amp;" row(s)",IF(A16&lt;0,Settings!$B$5&amp;" leads "&amp;Settings!$B$4&amp;" by "&amp;ABS(A16)&amp;" row(s)","Same-row / no lag correlation"))</x:f>
        <x:v>G3 leads G1 by 6 row(s)</x:v>
      </x:c>
    </x:row>
    <x:row r="17" ht="15" hidden="0" customHeight="1">
      <x:c r="A17" s="38" t="n">
        <x:v>-5</x:v>
      </x:c>
      <x:c r="B17" s="40" t="n">
        <x:f>MIN(COUNT(Data!$B$7:$B$651),COUNT(Data!$C$2:$C$646))</x:f>
        <x:v>25</x:v>
      </x:c>
      <x:c r="C17" s="38" t="n">
        <x:f>IF(B17&gt;3,CORREL(Data!$B$7:$B$651,Data!$C$2:$C$646),"")</x:f>
        <x:v>0.5667154195822766</x:v>
      </x:c>
      <x:c r="D17" s="38" t="n">
        <x:f>IF(AND(B17&gt;3,ABS(C17)&lt;1),C17*SQRT((B17-2)/(1-C17^2)),"")</x:f>
        <x:v>3.298733809067408</x:v>
      </x:c>
      <x:c r="E17" s="38" t="n">
        <x:f>IF(D17&lt;&gt;"",TDIST(ABS(D17),B17-2,2),"")</x:f>
        <x:v>0.0031397680649372095</x:v>
      </x:c>
      <x:c r="F17" s="38" t="n">
        <x:f>IF(AND(B17&gt;3,ABS(C17)&lt;1),TANH(ATANH(C17)-1.96/SQRT(B17-3)),"")</x:f>
        <x:v>0.22108590665694866</x:v>
      </x:c>
      <x:c r="G17" s="38" t="n">
        <x:f>IF(AND(B17&gt;3,ABS(C17)&lt;1),TANH(ATANH(C17)+1.96/SQRT(B17-3)),"")</x:f>
        <x:v>0.7858721071761549</x:v>
      </x:c>
      <x:c r="H17" s="38" t="n">
        <x:f>IF(C17&lt;&gt;"",ABS(C17),"")</x:f>
        <x:v>0.5667154195822766</x:v>
      </x:c>
      <x:c r="I17" s="38" t="n">
        <x:f>IF(B17&gt;0,1.96/SQRT(B17),"")</x:f>
        <x:v>0.392</x:v>
      </x:c>
      <x:c r="J17" s="42" t="str">
        <x:f>IF(C17="","",IF(ABS(C17)&gt;I17,"Outside 95% band","Inside 95% band"))</x:f>
        <x:v>Outside 95% band</x:v>
      </x:c>
      <x:c r="K17" s="42" t="str">
        <x:f>IF(A17&gt;0,Settings!$B$4&amp;" leads "&amp;Settings!$B$5&amp;" by "&amp;A17&amp;" row(s)",IF(A17&lt;0,Settings!$B$5&amp;" leads "&amp;Settings!$B$4&amp;" by "&amp;ABS(A17)&amp;" row(s)","Same-row / no lag correlation"))</x:f>
        <x:v>G3 leads G1 by 5 row(s)</x:v>
      </x:c>
    </x:row>
    <x:row r="18" ht="15" hidden="0" customHeight="1">
      <x:c r="A18" s="38" t="n">
        <x:v>-4</x:v>
      </x:c>
      <x:c r="B18" s="40" t="n">
        <x:f>MIN(COUNT(Data!$B$6:$B$651),COUNT(Data!$C$2:$C$647))</x:f>
        <x:v>26</x:v>
      </x:c>
      <x:c r="C18" s="38" t="n">
        <x:f>IF(B18&gt;3,CORREL(Data!$B$6:$B$651,Data!$C$2:$C$647),"")</x:f>
        <x:v>0.27682204042424663</x:v>
      </x:c>
      <x:c r="D18" s="38" t="n">
        <x:f>IF(AND(B18&gt;3,ABS(C18)&lt;1),C18*SQRT((B18-2)/(1-C18^2)),"")</x:f>
        <x:v>1.4112972981342684</x:v>
      </x:c>
      <x:c r="E18" s="38" t="n">
        <x:f>IF(D18&lt;&gt;"",TDIST(ABS(D18),B18-2,2),"")</x:f>
        <x:v>0.17098991032459865</x:v>
      </x:c>
      <x:c r="F18" s="38" t="n">
        <x:f>IF(AND(B18&gt;3,ABS(C18)&lt;1),TANH(ATANH(C18)-1.96/SQRT(B18-3)),"")</x:f>
        <x:v>-0.1238126251615877</x:v>
      </x:c>
      <x:c r="G18" s="38" t="n">
        <x:f>IF(AND(B18&gt;3,ABS(C18)&lt;1),TANH(ATANH(C18)+1.96/SQRT(B18-3)),"")</x:f>
        <x:v>0.599857996589537</x:v>
      </x:c>
      <x:c r="H18" s="38" t="n">
        <x:f>IF(C18&lt;&gt;"",ABS(C18),"")</x:f>
        <x:v>0.27682204042424663</x:v>
      </x:c>
      <x:c r="I18" s="38" t="n">
        <x:f>IF(B18&gt;0,1.96/SQRT(B18),"")</x:f>
        <x:v>0.3843876248708407</x:v>
      </x:c>
      <x:c r="J18" s="42" t="str">
        <x:f>IF(C18="","",IF(ABS(C18)&gt;I18,"Outside 95% band","Inside 95% band"))</x:f>
        <x:v>Inside 95% band</x:v>
      </x:c>
      <x:c r="K18" s="42" t="str">
        <x:f>IF(A18&gt;0,Settings!$B$4&amp;" leads "&amp;Settings!$B$5&amp;" by "&amp;A18&amp;" row(s)",IF(A18&lt;0,Settings!$B$5&amp;" leads "&amp;Settings!$B$4&amp;" by "&amp;ABS(A18)&amp;" row(s)","Same-row / no lag correlation"))</x:f>
        <x:v>G3 leads G1 by 4 row(s)</x:v>
      </x:c>
    </x:row>
    <x:row r="19" ht="15" hidden="0" customHeight="1">
      <x:c r="A19" s="38" t="n">
        <x:v>-3</x:v>
      </x:c>
      <x:c r="B19" s="40" t="n">
        <x:f>MIN(COUNT(Data!$B$5:$B$651),COUNT(Data!$C$2:$C$648))</x:f>
        <x:v>27</x:v>
      </x:c>
      <x:c r="C19" s="38" t="n">
        <x:f>IF(B19&gt;3,CORREL(Data!$B$5:$B$651,Data!$C$2:$C$648),"")</x:f>
        <x:v>-0.41615744965188756</x:v>
      </x:c>
      <x:c r="D19" s="38" t="n">
        <x:f>IF(AND(B19&gt;3,ABS(C19)&lt;1),C19*SQRT((B19-2)/(1-C19^2)),"")</x:f>
        <x:v>-2.2883583544658266</x:v>
      </x:c>
      <x:c r="E19" s="38" t="n">
        <x:f>IF(D19&lt;&gt;"",TDIST(ABS(D19),B19-2,2),"")</x:f>
        <x:v>0.030840760402616185</x:v>
      </x:c>
      <x:c r="F19" s="38" t="n">
        <x:f>IF(AND(B19&gt;3,ABS(C19)&lt;1),TANH(ATANH(C19)-1.96/SQRT(B19-3)),"")</x:f>
        <x:v>-0.6874574979994166</x:v>
      </x:c>
      <x:c r="G19" s="38" t="n">
        <x:f>IF(AND(B19&gt;3,ABS(C19)&lt;1),TANH(ATANH(C19)+1.96/SQRT(B19-3)),"")</x:f>
        <x:v>-0.04292584091809356</x:v>
      </x:c>
      <x:c r="H19" s="38" t="n">
        <x:f>IF(C19&lt;&gt;"",ABS(C19),"")</x:f>
        <x:v>0.41615744965188756</x:v>
      </x:c>
      <x:c r="I19" s="38" t="n">
        <x:f>IF(B19&gt;0,1.96/SQRT(B19),"")</x:f>
        <x:v>0.3772021758705555</x:v>
      </x:c>
      <x:c r="J19" s="42" t="str">
        <x:f>IF(C19="","",IF(ABS(C19)&gt;I19,"Outside 95% band","Inside 95% band"))</x:f>
        <x:v>Outside 95% band</x:v>
      </x:c>
      <x:c r="K19" s="42" t="str">
        <x:f>IF(A19&gt;0,Settings!$B$4&amp;" leads "&amp;Settings!$B$5&amp;" by "&amp;A19&amp;" row(s)",IF(A19&lt;0,Settings!$B$5&amp;" leads "&amp;Settings!$B$4&amp;" by "&amp;ABS(A19)&amp;" row(s)","Same-row / no lag correlation"))</x:f>
        <x:v>G3 leads G1 by 3 row(s)</x:v>
      </x:c>
    </x:row>
    <x:row r="20" ht="15" hidden="0" customHeight="1">
      <x:c r="A20" s="38" t="n">
        <x:v>-2</x:v>
      </x:c>
      <x:c r="B20" s="40" t="n">
        <x:f>MIN(COUNT(Data!$B$4:$B$651),COUNT(Data!$C$2:$C$649))</x:f>
        <x:v>28</x:v>
      </x:c>
      <x:c r="C20" s="38" t="n">
        <x:f>IF(B20&gt;3,CORREL(Data!$B$4:$B$651,Data!$C$2:$C$649),"")</x:f>
        <x:v>-0.3773860921137704</x:v>
      </x:c>
      <x:c r="D20" s="38" t="n">
        <x:f>IF(AND(B20&gt;3,ABS(C20)&lt;1),C20*SQRT((B20-2)/(1-C20^2)),"")</x:f>
        <x:v>-2.0779510340401837</x:v>
      </x:c>
      <x:c r="E20" s="38" t="n">
        <x:f>IF(D20&lt;&gt;"",TDIST(ABS(D20),B20-2,2),"")</x:f>
        <x:v>0.047726708160556575</x:v>
      </x:c>
      <x:c r="F20" s="38" t="n">
        <x:f>IF(AND(B20&gt;3,ABS(C20)&lt;1),TANH(ATANH(C20)-1.96/SQRT(B20-3)),"")</x:f>
        <x:v>-0.6578467741159278</x:v>
      </x:c>
      <x:c r="G20" s="38" t="n">
        <x:f>IF(AND(B20&gt;3,ABS(C20)&lt;1),TANH(ATANH(C20)+1.96/SQRT(B20-3)),"")</x:f>
        <x:v>-0.005008082981330072</x:v>
      </x:c>
      <x:c r="H20" s="38" t="n">
        <x:f>IF(C20&lt;&gt;"",ABS(C20),"")</x:f>
        <x:v>0.3773860921137704</x:v>
      </x:c>
      <x:c r="I20" s="38" t="n">
        <x:f>IF(B20&gt;0,1.96/SQRT(B20),"")</x:f>
        <x:v>0.37040518354904267</x:v>
      </x:c>
      <x:c r="J20" s="42" t="str">
        <x:f>IF(C20="","",IF(ABS(C20)&gt;I20,"Outside 95% band","Inside 95% band"))</x:f>
        <x:v>Outside 95% band</x:v>
      </x:c>
      <x:c r="K20" s="42" t="str">
        <x:f>IF(A20&gt;0,Settings!$B$4&amp;" leads "&amp;Settings!$B$5&amp;" by "&amp;A20&amp;" row(s)",IF(A20&lt;0,Settings!$B$5&amp;" leads "&amp;Settings!$B$4&amp;" by "&amp;ABS(A20)&amp;" row(s)","Same-row / no lag correlation"))</x:f>
        <x:v>G3 leads G1 by 2 row(s)</x:v>
      </x:c>
    </x:row>
    <x:row r="21">
      <x:c r="A21" s="38" t="n">
        <x:v>-1</x:v>
      </x:c>
      <x:c r="B21" s="40" t="n">
        <x:f>MIN(COUNT(Data!$B$3:$B$651),COUNT(Data!$C$2:$C$650))</x:f>
        <x:v>29</x:v>
      </x:c>
      <x:c r="C21" s="38" t="n">
        <x:f>IF(B21&gt;3,CORREL(Data!$B$3:$B$651,Data!$C$2:$C$650),"")</x:f>
        <x:v>0.1571645786912455</x:v>
      </x:c>
      <x:c r="D21" s="38" t="n">
        <x:f>IF(AND(B21&gt;3,ABS(C21)&lt;1),C21*SQRT((B21-2)/(1-C21^2)),"")</x:f>
        <x:v>0.8269278135074538</x:v>
      </x:c>
      <x:c r="E21" s="38" t="n">
        <x:f>IF(D21&lt;&gt;"",TDIST(ABS(D21),B21-2,2),"")</x:f>
        <x:v>0.41552660290005883</x:v>
      </x:c>
      <x:c r="F21" s="38" t="n">
        <x:f>IF(AND(B21&gt;3,ABS(C21)&lt;1),TANH(ATANH(C21)-1.96/SQRT(B21-3)),"")</x:f>
        <x:v>-0.2221432587092702</x:v>
      </x:c>
      <x:c r="G21" s="38" t="n">
        <x:f>IF(AND(B21&gt;3,ABS(C21)&lt;1),TANH(ATANH(C21)+1.96/SQRT(B21-3)),"")</x:f>
        <x:v>0.4951541681071726</x:v>
      </x:c>
      <x:c r="H21" s="38" t="n">
        <x:f>IF(C21&lt;&gt;"",ABS(C21),"")</x:f>
        <x:v>0.1571645786912455</x:v>
      </x:c>
      <x:c r="I21" s="38" t="n">
        <x:f>IF(B21&gt;0,1.96/SQRT(B21),"")</x:f>
        <x:v>0.36396286282702167</x:v>
      </x:c>
      <x:c r="J21" s="42" t="str">
        <x:f>IF(C21="","",IF(ABS(C21)&gt;I21,"Outside 95% band","Inside 95% band"))</x:f>
        <x:v>Inside 95% band</x:v>
      </x:c>
      <x:c r="K21" s="42" t="str">
        <x:f>IF(A21&gt;0,Settings!$B$4&amp;" leads "&amp;Settings!$B$5&amp;" by "&amp;A21&amp;" row(s)",IF(A21&lt;0,Settings!$B$5&amp;" leads "&amp;Settings!$B$4&amp;" by "&amp;ABS(A21)&amp;" row(s)","Same-row / no lag correlation"))</x:f>
        <x:v>G3 leads G1 by 1 row(s)</x:v>
      </x:c>
    </x:row>
    <x:row r="22">
      <x:c r="A22" s="38" t="n">
        <x:v>0</x:v>
      </x:c>
      <x:c r="B22" s="40" t="n">
        <x:f>MIN(COUNT(Data!$B$2:$B$651),COUNT(Data!$C$2:$C$651))</x:f>
        <x:v>30</x:v>
      </x:c>
      <x:c r="C22" s="38" t="n">
        <x:f>IF(B22&gt;3,CORREL(Data!$B$2:$B$651,Data!$C$2:$C$651),"")</x:f>
        <x:v>0.9688817777600633</x:v>
      </x:c>
      <x:c r="D22" s="38" t="n">
        <x:f>IF(AND(B22&gt;3,ABS(C22)&lt;1),C22*SQRT((B22-2)/(1-C22^2)),"")</x:f>
        <x:v>20.7125035007479</x:v>
      </x:c>
      <x:c r="E22" s="38" t="n">
        <x:f>IF(D22&lt;&gt;"",TDIST(ABS(D22),B22-2,2),"")</x:f>
        <x:v>0</x:v>
      </x:c>
      <x:c r="F22" s="38" t="n">
        <x:f>IF(AND(B22&gt;3,ABS(C22)&lt;1),TANH(ATANH(C22)-1.96/SQRT(B22-3)),"")</x:f>
        <x:v>0.9349715547529244</x:v>
      </x:c>
      <x:c r="G22" s="38" t="n">
        <x:f>IF(AND(B22&gt;3,ABS(C22)&lt;1),TANH(ATANH(C22)+1.96/SQRT(B22-3)),"")</x:f>
        <x:v>0.9852437727824729</x:v>
      </x:c>
      <x:c r="H22" s="38" t="n">
        <x:f>IF(C22&lt;&gt;"",ABS(C22),"")</x:f>
        <x:v>0.9688817777600633</x:v>
      </x:c>
      <x:c r="I22" s="38" t="n">
        <x:f>IF(B22&gt;0,1.96/SQRT(B22),"")</x:f>
        <x:v>0.3578454042367085</x:v>
      </x:c>
      <x:c r="J22" s="42" t="str">
        <x:f>IF(C22="","",IF(ABS(C22)&gt;I22,"Outside 95% band","Inside 95% band"))</x:f>
        <x:v>Outside 95% band</x:v>
      </x:c>
      <x:c r="K22" s="42" t="str">
        <x:f>IF(A22&gt;0,Settings!$B$4&amp;" leads "&amp;Settings!$B$5&amp;" by "&amp;A22&amp;" row(s)",IF(A22&lt;0,Settings!$B$5&amp;" leads "&amp;Settings!$B$4&amp;" by "&amp;ABS(A22)&amp;" row(s)","Same-row / no lag correlation"))</x:f>
        <x:v>Same-row / no lag correlation</x:v>
      </x:c>
    </x:row>
    <x:row r="23">
      <x:c r="A23" s="38" t="n">
        <x:v>1</x:v>
      </x:c>
      <x:c r="B23" s="40" t="n">
        <x:f>MIN(COUNT(Data!$B$2:$B$650),COUNT(Data!$C$3:$C$651))</x:f>
        <x:v>29</x:v>
      </x:c>
      <x:c r="C23" s="38" t="n">
        <x:f>IF(B23&gt;3,CORREL(Data!$B$2:$B$650,Data!$C$3:$C$651),"")</x:f>
        <x:v>0.17053703973545517</x:v>
      </x:c>
      <x:c r="D23" s="38" t="n">
        <x:f>IF(AND(B23&gt;3,ABS(C23)&lt;1),C23*SQRT((B23-2)/(1-C23^2)),"")</x:f>
        <x:v>0.8993102078955898</x:v>
      </x:c>
      <x:c r="E23" s="38" t="n">
        <x:f>IF(D23&lt;&gt;"",TDIST(ABS(D23),B23-2,2),"")</x:f>
        <x:v>0.3764383586436213</x:v>
      </x:c>
      <x:c r="F23" s="38" t="n">
        <x:f>IF(AND(B23&gt;3,ABS(C23)&lt;1),TANH(ATANH(C23)-1.96/SQRT(B23-3)),"")</x:f>
        <x:v>-0.2090405913843577</x:v>
      </x:c>
      <x:c r="G23" s="38" t="n">
        <x:f>IF(AND(B23&gt;3,ABS(C23)&lt;1),TANH(ATANH(C23)+1.96/SQRT(B23-3)),"")</x:f>
        <x:v>0.505455899320208</x:v>
      </x:c>
      <x:c r="H23" s="38" t="n">
        <x:f>IF(C23&lt;&gt;"",ABS(C23),"")</x:f>
        <x:v>0.17053703973545517</x:v>
      </x:c>
      <x:c r="I23" s="38" t="n">
        <x:f>IF(B23&gt;0,1.96/SQRT(B23),"")</x:f>
        <x:v>0.36396286282702167</x:v>
      </x:c>
      <x:c r="J23" s="42" t="str">
        <x:f>IF(C23="","",IF(ABS(C23)&gt;I23,"Outside 95% band","Inside 95% band"))</x:f>
        <x:v>Inside 95% band</x:v>
      </x:c>
      <x:c r="K23" s="42" t="str">
        <x:f>IF(A23&gt;0,Settings!$B$4&amp;" leads "&amp;Settings!$B$5&amp;" by "&amp;A23&amp;" row(s)",IF(A23&lt;0,Settings!$B$5&amp;" leads "&amp;Settings!$B$4&amp;" by "&amp;ABS(A23)&amp;" row(s)","Same-row / no lag correlation"))</x:f>
        <x:v>G1 leads G3 by 1 row(s)</x:v>
      </x:c>
    </x:row>
    <x:row r="24">
      <x:c r="A24" s="38" t="n">
        <x:v>2</x:v>
      </x:c>
      <x:c r="B24" s="40" t="n">
        <x:f>MIN(COUNT(Data!$B$2:$B$649),COUNT(Data!$C$4:$C$651))</x:f>
        <x:v>28</x:v>
      </x:c>
      <x:c r="C24" s="38" t="n">
        <x:f>IF(B24&gt;3,CORREL(Data!$B$2:$B$649,Data!$C$4:$C$651),"")</x:f>
        <x:v>-0.42419035857158366</x:v>
      </x:c>
      <x:c r="D24" s="38" t="n">
        <x:f>IF(AND(B24&gt;3,ABS(C24)&lt;1),C24*SQRT((B24-2)/(1-C24^2)),"")</x:f>
        <x:v>-2.3884930409046476</x:v>
      </x:c>
      <x:c r="E24" s="38" t="n">
        <x:f>IF(D24&lt;&gt;"",TDIST(ABS(D24),B24-2,2),"")</x:f>
        <x:v>0.024467812270904776</x:v>
      </x:c>
      <x:c r="F24" s="38" t="n">
        <x:f>IF(AND(B24&gt;3,ABS(C24)&lt;1),TANH(ATANH(C24)-1.96/SQRT(B24-3)),"")</x:f>
        <x:v>-0.6883382669195113</x:v>
      </x:c>
      <x:c r="G24" s="38" t="n">
        <x:f>IF(AND(B24&gt;3,ABS(C24)&lt;1),TANH(ATANH(C24)+1.96/SQRT(B24-3)),"")</x:f>
        <x:v>-0.06071604557387435</x:v>
      </x:c>
      <x:c r="H24" s="38" t="n">
        <x:f>IF(C24&lt;&gt;"",ABS(C24),"")</x:f>
        <x:v>0.42419035857158366</x:v>
      </x:c>
      <x:c r="I24" s="38" t="n">
        <x:f>IF(B24&gt;0,1.96/SQRT(B24),"")</x:f>
        <x:v>0.37040518354904267</x:v>
      </x:c>
      <x:c r="J24" s="42" t="str">
        <x:f>IF(C24="","",IF(ABS(C24)&gt;I24,"Outside 95% band","Inside 95% band"))</x:f>
        <x:v>Outside 95% band</x:v>
      </x:c>
      <x:c r="K24" s="42" t="str">
        <x:f>IF(A24&gt;0,Settings!$B$4&amp;" leads "&amp;Settings!$B$5&amp;" by "&amp;A24&amp;" row(s)",IF(A24&lt;0,Settings!$B$5&amp;" leads "&amp;Settings!$B$4&amp;" by "&amp;ABS(A24)&amp;" row(s)","Same-row / no lag correlation"))</x:f>
        <x:v>G1 leads G3 by 2 row(s)</x:v>
      </x:c>
    </x:row>
    <x:row r="25">
      <x:c r="A25" s="38" t="n">
        <x:v>3</x:v>
      </x:c>
      <x:c r="B25" s="40" t="n">
        <x:f>MIN(COUNT(Data!$B$2:$B$648),COUNT(Data!$C$5:$C$651))</x:f>
        <x:v>27</x:v>
      </x:c>
      <x:c r="C25" s="38" t="n">
        <x:f>IF(B25&gt;3,CORREL(Data!$B$2:$B$648,Data!$C$5:$C$651),"")</x:f>
        <x:v>-0.36739368527186145</x:v>
      </x:c>
      <x:c r="D25" s="38" t="n">
        <x:f>IF(AND(B25&gt;3,ABS(C25)&lt;1),C25*SQRT((B25-2)/(1-C25^2)),"")</x:f>
        <x:v>-1.9750957086363716</x:v>
      </x:c>
      <x:c r="E25" s="38" t="n">
        <x:f>IF(D25&lt;&gt;"",TDIST(ABS(D25),B25-2,2),"")</x:f>
        <x:v>0.05939758912053139</x:v>
      </x:c>
      <x:c r="F25" s="38" t="n">
        <x:f>IF(AND(B25&gt;3,ABS(C25)&lt;1),TANH(ATANH(C25)-1.96/SQRT(B25-3)),"")</x:f>
        <x:v>-0.65584658122987</x:v>
      </x:c>
      <x:c r="G25" s="38" t="n">
        <x:f>IF(AND(B25&gt;3,ABS(C25)&lt;1),TANH(ATANH(C25)+1.96/SQRT(B25-3)),"")</x:f>
        <x:v>0.014675523752287882</x:v>
      </x:c>
      <x:c r="H25" s="38" t="n">
        <x:f>IF(C25&lt;&gt;"",ABS(C25),"")</x:f>
        <x:v>0.36739368527186145</x:v>
      </x:c>
      <x:c r="I25" s="38" t="n">
        <x:f>IF(B25&gt;0,1.96/SQRT(B25),"")</x:f>
        <x:v>0.3772021758705555</x:v>
      </x:c>
      <x:c r="J25" s="42" t="str">
        <x:f>IF(C25="","",IF(ABS(C25)&gt;I25,"Outside 95% band","Inside 95% band"))</x:f>
        <x:v>Inside 95% band</x:v>
      </x:c>
      <x:c r="K25" s="42" t="str">
        <x:f>IF(A25&gt;0,Settings!$B$4&amp;" leads "&amp;Settings!$B$5&amp;" by "&amp;A25&amp;" row(s)",IF(A25&lt;0,Settings!$B$5&amp;" leads "&amp;Settings!$B$4&amp;" by "&amp;ABS(A25)&amp;" row(s)","Same-row / no lag correlation"))</x:f>
        <x:v>G1 leads G3 by 3 row(s)</x:v>
      </x:c>
    </x:row>
    <x:row r="26">
      <x:c r="A26" s="38" t="n">
        <x:v>4</x:v>
      </x:c>
      <x:c r="B26" s="40" t="n">
        <x:f>MIN(COUNT(Data!$B$2:$B$647),COUNT(Data!$C$6:$C$651))</x:f>
        <x:v>26</x:v>
      </x:c>
      <x:c r="C26" s="38" t="n">
        <x:f>IF(B26&gt;3,CORREL(Data!$B$2:$B$647,Data!$C$6:$C$651),"")</x:f>
        <x:v>0.31718205755233425</x:v>
      </x:c>
      <x:c r="D26" s="38" t="n">
        <x:f>IF(AND(B26&gt;3,ABS(C26)&lt;1),C26*SQRT((B26-2)/(1-C26^2)),"")</x:f>
        <x:v>1.6384714093194632</x:v>
      </x:c>
      <x:c r="E26" s="38" t="n">
        <x:f>IF(D26&lt;&gt;"",TDIST(ABS(D26),B26-2,2),"")</x:f>
        <x:v>0.11436868636638575</x:v>
      </x:c>
      <x:c r="F26" s="38" t="n">
        <x:f>IF(AND(B26&gt;3,ABS(C26)&lt;1),TANH(ATANH(C26)-1.96/SQRT(B26-3)),"")</x:f>
        <x:v>-0.08000605728167474</x:v>
      </x:c>
      <x:c r="G26" s="38" t="n">
        <x:f>IF(AND(B26&gt;3,ABS(C26)&lt;1),TANH(ATANH(C26)+1.96/SQRT(B26-3)),"")</x:f>
        <x:v>0.6274499299368907</x:v>
      </x:c>
      <x:c r="H26" s="38" t="n">
        <x:f>IF(C26&lt;&gt;"",ABS(C26),"")</x:f>
        <x:v>0.31718205755233425</x:v>
      </x:c>
      <x:c r="I26" s="38" t="n">
        <x:f>IF(B26&gt;0,1.96/SQRT(B26),"")</x:f>
        <x:v>0.3843876248708407</x:v>
      </x:c>
      <x:c r="J26" s="42" t="str">
        <x:f>IF(C26="","",IF(ABS(C26)&gt;I26,"Outside 95% band","Inside 95% band"))</x:f>
        <x:v>Inside 95% band</x:v>
      </x:c>
      <x:c r="K26" s="42" t="str">
        <x:f>IF(A26&gt;0,Settings!$B$4&amp;" leads "&amp;Settings!$B$5&amp;" by "&amp;A26&amp;" row(s)",IF(A26&lt;0,Settings!$B$5&amp;" leads "&amp;Settings!$B$4&amp;" by "&amp;ABS(A26)&amp;" row(s)","Same-row / no lag correlation"))</x:f>
        <x:v>G1 leads G3 by 4 row(s)</x:v>
      </x:c>
    </x:row>
    <x:row r="27">
      <x:c r="A27" s="38" t="n">
        <x:v>5</x:v>
      </x:c>
      <x:c r="B27" s="40" t="n">
        <x:f>MIN(COUNT(Data!$B$2:$B$646),COUNT(Data!$C$7:$C$651))</x:f>
        <x:v>25</x:v>
      </x:c>
      <x:c r="C27" s="38" t="n">
        <x:f>IF(B27&gt;3,CORREL(Data!$B$2:$B$646,Data!$C$7:$C$651),"")</x:f>
        <x:v>0.5485420735305353</x:v>
      </x:c>
      <x:c r="D27" s="38" t="n">
        <x:f>IF(AND(B27&gt;3,ABS(C27)&lt;1),C27*SQRT((B27-2)/(1-C27^2)),"")</x:f>
        <x:v>3.14632597600363</x:v>
      </x:c>
      <x:c r="E27" s="38" t="n">
        <x:f>IF(D27&lt;&gt;"",TDIST(ABS(D27),B27-2,2),"")</x:f>
        <x:v>0.004521842022927158</x:v>
      </x:c>
      <x:c r="F27" s="38" t="n">
        <x:f>IF(AND(B27&gt;3,ABS(C27)&lt;1),TANH(ATANH(C27)-1.96/SQRT(B27-3)),"")</x:f>
        <x:v>0.19585648598031066</x:v>
      </x:c>
      <x:c r="G27" s="38" t="n">
        <x:f>IF(AND(B27&gt;3,ABS(C27)&lt;1),TANH(ATANH(C27)+1.96/SQRT(B27-3)),"")</x:f>
        <x:v>0.7755741587591419</x:v>
      </x:c>
      <x:c r="H27" s="38" t="n">
        <x:f>IF(C27&lt;&gt;"",ABS(C27),"")</x:f>
        <x:v>0.5485420735305353</x:v>
      </x:c>
      <x:c r="I27" s="38" t="n">
        <x:f>IF(B27&gt;0,1.96/SQRT(B27),"")</x:f>
        <x:v>0.392</x:v>
      </x:c>
      <x:c r="J27" s="42" t="str">
        <x:f>IF(C27="","",IF(ABS(C27)&gt;I27,"Outside 95% band","Inside 95% band"))</x:f>
        <x:v>Outside 95% band</x:v>
      </x:c>
      <x:c r="K27" s="42" t="str">
        <x:f>IF(A27&gt;0,Settings!$B$4&amp;" leads "&amp;Settings!$B$5&amp;" by "&amp;A27&amp;" row(s)",IF(A27&lt;0,Settings!$B$5&amp;" leads "&amp;Settings!$B$4&amp;" by "&amp;ABS(A27)&amp;" row(s)","Same-row / no lag correlation"))</x:f>
        <x:v>G1 leads G3 by 5 row(s)</x:v>
      </x:c>
    </x:row>
    <x:row r="28">
      <x:c r="A28" s="38" t="n">
        <x:v>6</x:v>
      </x:c>
      <x:c r="B28" s="40" t="n">
        <x:f>MIN(COUNT(Data!$B$2:$B$645),COUNT(Data!$C$8:$C$651))</x:f>
        <x:v>24</x:v>
      </x:c>
      <x:c r="C28" s="38" t="n">
        <x:f>IF(B28&gt;3,CORREL(Data!$B$2:$B$645,Data!$C$8:$C$651),"")</x:f>
        <x:v>-0.07274411198298689</x:v>
      </x:c>
      <x:c r="D28" s="38" t="n">
        <x:f>IF(AND(B28&gt;3,ABS(C28)&lt;1),C28*SQRT((B28-2)/(1-C28^2)),"")</x:f>
        <x:v>-0.34210649338534255</x:v>
      </x:c>
      <x:c r="E28" s="38" t="n">
        <x:f>IF(D28&lt;&gt;"",TDIST(ABS(D28),B28-2,2),"")</x:f>
        <x:v>0.735517366172934</x:v>
      </x:c>
      <x:c r="F28" s="38" t="n">
        <x:f>IF(AND(B28&gt;3,ABS(C28)&lt;1),TANH(ATANH(C28)-1.96/SQRT(B28-3)),"")</x:f>
        <x:v>-0.46257309549260084</x:v>
      </x:c>
      <x:c r="G28" s="38" t="n">
        <x:f>IF(AND(B28&gt;3,ABS(C28)&lt;1),TANH(ATANH(C28)+1.96/SQRT(B28-3)),"")</x:f>
        <x:v>0.3406557953020589</x:v>
      </x:c>
      <x:c r="H28" s="38" t="n">
        <x:f>IF(C28&lt;&gt;"",ABS(C28),"")</x:f>
        <x:v>0.07274411198298689</x:v>
      </x:c>
      <x:c r="I28" s="38" t="n">
        <x:f>IF(B28&gt;0,1.96/SQRT(B28),"")</x:f>
        <x:v>0.4000833246545858</x:v>
      </x:c>
      <x:c r="J28" s="42" t="str">
        <x:f>IF(C28="","",IF(ABS(C28)&gt;I28,"Outside 95% band","Inside 95% band"))</x:f>
        <x:v>Inside 95% band</x:v>
      </x:c>
      <x:c r="K28" s="42" t="str">
        <x:f>IF(A28&gt;0,Settings!$B$4&amp;" leads "&amp;Settings!$B$5&amp;" by "&amp;A28&amp;" row(s)",IF(A28&lt;0,Settings!$B$5&amp;" leads "&amp;Settings!$B$4&amp;" by "&amp;ABS(A28)&amp;" row(s)","Same-row / no lag correlation"))</x:f>
        <x:v>G1 leads G3 by 6 row(s)</x:v>
      </x:c>
    </x:row>
    <x:row r="29">
      <x:c r="A29" s="38" t="n">
        <x:v>7</x:v>
      </x:c>
      <x:c r="B29" s="40" t="n">
        <x:f>MIN(COUNT(Data!$B$2:$B$644),COUNT(Data!$C$9:$C$651))</x:f>
        <x:v>23</x:v>
      </x:c>
      <x:c r="C29" s="38" t="n">
        <x:f>IF(B29&gt;3,CORREL(Data!$B$2:$B$644,Data!$C$9:$C$651),"")</x:f>
        <x:v>-0.6335841481248843</x:v>
      </x:c>
      <x:c r="D29" s="38" t="n">
        <x:f>IF(AND(B29&gt;3,ABS(C29)&lt;1),C29*SQRT((B29-2)/(1-C29^2)),"")</x:f>
        <x:v>-3.7528056012753845</x:v>
      </x:c>
      <x:c r="E29" s="38" t="n">
        <x:f>IF(D29&lt;&gt;"",TDIST(ABS(D29),B29-2,2),"")</x:f>
        <x:v>0.0011714427513160874</x:v>
      </x:c>
      <x:c r="F29" s="38" t="n">
        <x:f>IF(AND(B29&gt;3,ABS(C29)&lt;1),TANH(ATANH(C29)-1.96/SQRT(B29-3)),"")</x:f>
        <x:v>-0.8292251151036919</x:v>
      </x:c>
      <x:c r="G29" s="38" t="n">
        <x:f>IF(AND(B29&gt;3,ABS(C29)&lt;1),TANH(ATANH(C29)+1.96/SQRT(B29-3)),"")</x:f>
        <x:v>-0.2996291262302351</x:v>
      </x:c>
      <x:c r="H29" s="38" t="n">
        <x:f>IF(C29&lt;&gt;"",ABS(C29),"")</x:f>
        <x:v>0.6335841481248843</x:v>
      </x:c>
      <x:c r="I29" s="38" t="n">
        <x:f>IF(B29&gt;0,1.96/SQRT(B29),"")</x:f>
        <x:v>0.40868825155186655</x:v>
      </x:c>
      <x:c r="J29" s="42" t="str">
        <x:f>IF(C29="","",IF(ABS(C29)&gt;I29,"Outside 95% band","Inside 95% band"))</x:f>
        <x:v>Outside 95% band</x:v>
      </x:c>
      <x:c r="K29" s="42" t="str">
        <x:f>IF(A29&gt;0,Settings!$B$4&amp;" leads "&amp;Settings!$B$5&amp;" by "&amp;A29&amp;" row(s)",IF(A29&lt;0,Settings!$B$5&amp;" leads "&amp;Settings!$B$4&amp;" by "&amp;ABS(A29)&amp;" row(s)","Same-row / no lag correlation"))</x:f>
        <x:v>G1 leads G3 by 7 row(s)</x:v>
      </x:c>
    </x:row>
    <x:row r="30">
      <x:c r="A30" s="38" t="n">
        <x:v>8</x:v>
      </x:c>
      <x:c r="B30" s="40" t="n">
        <x:f>MIN(COUNT(Data!$B$2:$B$643),COUNT(Data!$C$10:$C$651))</x:f>
        <x:v>22</x:v>
      </x:c>
      <x:c r="C30" s="38" t="n">
        <x:f>IF(B30&gt;3,CORREL(Data!$B$2:$B$643,Data!$C$10:$C$651),"")</x:f>
        <x:v>-0.18589460822505585</x:v>
      </x:c>
      <x:c r="D30" s="38" t="n">
        <x:f>IF(AND(B30&gt;3,ABS(C30)&lt;1),C30*SQRT((B30-2)/(1-C30^2)),"")</x:f>
        <x:v>-0.8460936361126482</x:v>
      </x:c>
      <x:c r="E30" s="38" t="n">
        <x:f>IF(D30&lt;&gt;"",TDIST(ABS(D30),B30-2,2),"")</x:f>
        <x:v>0.4075102038590559</x:v>
      </x:c>
      <x:c r="F30" s="38" t="n">
        <x:f>IF(AND(B30&gt;3,ABS(C30)&lt;1),TANH(ATANH(C30)-1.96/SQRT(B30-3)),"")</x:f>
        <x:v>-0.5633562402175893</x:v>
      </x:c>
      <x:c r="G30" s="38" t="n">
        <x:f>IF(AND(B30&gt;3,ABS(C30)&lt;1),TANH(ATANH(C30)+1.96/SQRT(B30-3)),"")</x:f>
        <x:v>0.2557665950962761</x:v>
      </x:c>
      <x:c r="H30" s="38" t="n">
        <x:f>IF(C30&lt;&gt;"",ABS(C30),"")</x:f>
        <x:v>0.18589460822505585</x:v>
      </x:c>
      <x:c r="I30" s="38" t="n">
        <x:f>IF(B30&gt;0,1.96/SQRT(B30),"")</x:f>
        <x:v>0.4178734040569964</x:v>
      </x:c>
      <x:c r="J30" s="42" t="str">
        <x:f>IF(C30="","",IF(ABS(C30)&gt;I30,"Outside 95% band","Inside 95% band"))</x:f>
        <x:v>Inside 95% band</x:v>
      </x:c>
      <x:c r="K30" s="42" t="str">
        <x:f>IF(A30&gt;0,Settings!$B$4&amp;" leads "&amp;Settings!$B$5&amp;" by "&amp;A30&amp;" row(s)",IF(A30&lt;0,Settings!$B$5&amp;" leads "&amp;Settings!$B$4&amp;" by "&amp;ABS(A30)&amp;" row(s)","Same-row / no lag correlation"))</x:f>
        <x:v>G1 leads G3 by 8 row(s)</x:v>
      </x:c>
      <x:c r="M30"/>
    </x:row>
    <x:row r="31">
      <x:c r="A31" s="38" t="n">
        <x:v>9</x:v>
      </x:c>
      <x:c r="B31" s="40" t="n">
        <x:f>MIN(COUNT(Data!$B$2:$B$642),COUNT(Data!$C$11:$C$651))</x:f>
        <x:v>21</x:v>
      </x:c>
      <x:c r="C31" s="38" t="n">
        <x:f>IF(B31&gt;3,CORREL(Data!$B$2:$B$642,Data!$C$11:$C$651),"")</x:f>
        <x:v>0.5759320291171302</x:v>
      </x:c>
      <x:c r="D31" s="38" t="n">
        <x:f>IF(AND(B31&gt;3,ABS(C31)&lt;1),C31*SQRT((B31-2)/(1-C31^2)),"")</x:f>
        <x:v>3.070870870051248</x:v>
      </x:c>
      <x:c r="E31" s="38" t="n">
        <x:f>IF(D31&lt;&gt;"",TDIST(ABS(D31),B31-2,2),"")</x:f>
        <x:v>0.006290194798379334</x:v>
      </x:c>
      <x:c r="F31" s="38" t="n">
        <x:f>IF(AND(B31&gt;3,ABS(C31)&lt;1),TANH(ATANH(C31)-1.96/SQRT(B31-3)),"")</x:f>
        <x:v>0.19196616472246086</x:v>
      </x:c>
      <x:c r="G31" s="38" t="n">
        <x:f>IF(AND(B31&gt;3,ABS(C31)&lt;1),TANH(ATANH(C31)+1.96/SQRT(B31-3)),"")</x:f>
        <x:v>0.806987470538783</x:v>
      </x:c>
      <x:c r="H31" s="38" t="n">
        <x:f>IF(C31&lt;&gt;"",ABS(C31),"")</x:f>
        <x:v>0.5759320291171302</x:v>
      </x:c>
      <x:c r="I31" s="38" t="n">
        <x:f>IF(B31&gt;0,1.96/SQRT(B31),"")</x:f>
        <x:v>0.42770706486254506</x:v>
      </x:c>
      <x:c r="J31" s="42" t="str">
        <x:f>IF(C31="","",IF(ABS(C31)&gt;I31,"Outside 95% band","Inside 95% band"))</x:f>
        <x:v>Outside 95% band</x:v>
      </x:c>
      <x:c r="K31" s="42" t="str">
        <x:f>IF(A31&gt;0,Settings!$B$4&amp;" leads "&amp;Settings!$B$5&amp;" by "&amp;A31&amp;" row(s)",IF(A31&lt;0,Settings!$B$5&amp;" leads "&amp;Settings!$B$4&amp;" by "&amp;ABS(A31)&amp;" row(s)","Same-row / no lag correlation"))</x:f>
        <x:v>G1 leads G3 by 9 row(s)</x:v>
      </x:c>
      <x:c r="M31"/>
    </x:row>
    <x:row r="32">
      <x:c r="A32" s="38" t="n">
        <x:v>10</x:v>
      </x:c>
      <x:c r="B32" s="40" t="n">
        <x:f>MIN(COUNT(Data!$B$2:$B$641),COUNT(Data!$C$12:$C$651))</x:f>
        <x:v>20</x:v>
      </x:c>
      <x:c r="C32" s="38" t="n">
        <x:f>IF(B32&gt;3,CORREL(Data!$B$2:$B$641,Data!$C$12:$C$651),"")</x:f>
        <x:v>0.5466258644773874</x:v>
      </x:c>
      <x:c r="D32" s="38" t="n">
        <x:f>IF(AND(B32&gt;3,ABS(C32)&lt;1),C32*SQRT((B32-2)/(1-C32^2)),"")</x:f>
        <x:v>2.7695258631263426</x:v>
      </x:c>
      <x:c r="E32" s="38" t="n">
        <x:f>IF(D32&lt;&gt;"",TDIST(ABS(D32),B32-2,2),"")</x:f>
        <x:v>0.012634402517187171</x:v>
      </x:c>
      <x:c r="F32" s="38" t="n">
        <x:f>IF(AND(B32&gt;3,ABS(C32)&lt;1),TANH(ATANH(C32)-1.96/SQRT(B32-3)),"")</x:f>
        <x:v>0.1373138976437292</x:v>
      </x:c>
      <x:c r="G32" s="38" t="n">
        <x:f>IF(AND(B32&gt;3,ABS(C32)&lt;1),TANH(ATANH(C32)+1.96/SQRT(B32-3)),"")</x:f>
        <x:v>0.7964859853339761</x:v>
      </x:c>
      <x:c r="H32" s="38" t="n">
        <x:f>IF(C32&lt;&gt;"",ABS(C32),"")</x:f>
        <x:v>0.5466258644773874</x:v>
      </x:c>
      <x:c r="I32" s="38" t="n">
        <x:f>IF(B32&gt;0,1.96/SQRT(B32),"")</x:f>
        <x:v>0.43826932358995874</x:v>
      </x:c>
      <x:c r="J32" s="42" t="str">
        <x:f>IF(C32="","",IF(ABS(C32)&gt;I32,"Outside 95% band","Inside 95% band"))</x:f>
        <x:v>Outside 95% band</x:v>
      </x:c>
      <x:c r="K32" s="42" t="str">
        <x:f>IF(A32&gt;0,Settings!$B$4&amp;" leads "&amp;Settings!$B$5&amp;" by "&amp;A32&amp;" row(s)",IF(A32&lt;0,Settings!$B$5&amp;" leads "&amp;Settings!$B$4&amp;" by "&amp;ABS(A32)&amp;" row(s)","Same-row / no lag correlation"))</x:f>
        <x:v>G1 leads G3 by 10 row(s)</x:v>
      </x:c>
    </x:row>
    <x:row r="33">
      <x:c r="A33" s="38" t="n">
        <x:v>11</x:v>
      </x:c>
      <x:c r="B33" s="40" t="n">
        <x:f>MIN(COUNT(Data!$B$2:$B$640),COUNT(Data!$C$13:$C$651))</x:f>
        <x:v>19</x:v>
      </x:c>
      <x:c r="C33" s="38" t="n">
        <x:f>IF(B33&gt;3,CORREL(Data!$B$2:$B$640,Data!$C$13:$C$651),"")</x:f>
        <x:v>-0.11593784526870009</x:v>
      </x:c>
      <x:c r="D33" s="38" t="n">
        <x:f>IF(AND(B33&gt;3,ABS(C33)&lt;1),C33*SQRT((B33-2)/(1-C33^2)),"")</x:f>
        <x:v>-0.48126943673112504</x:v>
      </x:c>
      <x:c r="E33" s="38" t="n">
        <x:f>IF(D33&lt;&gt;"",TDIST(ABS(D33),B33-2,2),"")</x:f>
        <x:v>0.6364613089184603</x:v>
      </x:c>
      <x:c r="F33" s="38" t="n">
        <x:f>IF(AND(B33&gt;3,ABS(C33)&lt;1),TANH(ATANH(C33)-1.96/SQRT(B33-3)),"")</x:f>
        <x:v>-0.5416314900340045</x:v>
      </x:c>
      <x:c r="G33" s="38" t="n">
        <x:f>IF(AND(B33&gt;3,ABS(C33)&lt;1),TANH(ATANH(C33)+1.96/SQRT(B33-3)),"")</x:f>
        <x:v>0.3570828843701967</x:v>
      </x:c>
      <x:c r="H33" s="38" t="n">
        <x:f>IF(C33&lt;&gt;"",ABS(C33),"")</x:f>
        <x:v>0.11593784526870009</x:v>
      </x:c>
      <x:c r="I33" s="38" t="n">
        <x:f>IF(B33&gt;0,1.96/SQRT(B33),"")</x:f>
        <x:v>0.449654838386301</x:v>
      </x:c>
      <x:c r="J33" s="42" t="str">
        <x:f>IF(C33="","",IF(ABS(C33)&gt;I33,"Outside 95% band","Inside 95% band"))</x:f>
        <x:v>Inside 95% band</x:v>
      </x:c>
      <x:c r="K33" s="42" t="str">
        <x:f>IF(A33&gt;0,Settings!$B$4&amp;" leads "&amp;Settings!$B$5&amp;" by "&amp;A33&amp;" row(s)",IF(A33&lt;0,Settings!$B$5&amp;" leads "&amp;Settings!$B$4&amp;" by "&amp;ABS(A33)&amp;" row(s)","Same-row / no lag correlation"))</x:f>
        <x:v>G1 leads G3 by 11 row(s)</x:v>
      </x:c>
    </x:row>
    <x:row r="34">
      <x:c r="A34" s="38" t="n">
        <x:v>12</x:v>
      </x:c>
      <x:c r="B34" s="40" t="n">
        <x:f>MIN(COUNT(Data!$B$2:$B$639),COUNT(Data!$C$14:$C$651))</x:f>
        <x:v>18</x:v>
      </x:c>
      <x:c r="C34" s="38" t="n">
        <x:f>IF(B34&gt;3,CORREL(Data!$B$2:$B$639,Data!$C$14:$C$651),"")</x:f>
        <x:v>-0.5942707430149267</x:v>
      </x:c>
      <x:c r="D34" s="38" t="n">
        <x:f>IF(AND(B34&gt;3,ABS(C34)&lt;1),C34*SQRT((B34-2)/(1-C34^2)),"")</x:f>
        <x:v>-2.955596475986295</x:v>
      </x:c>
      <x:c r="E34" s="38" t="n">
        <x:f>IF(D34&lt;&gt;"",TDIST(ABS(D34),B34-2,2),"")</x:f>
        <x:v>0.00930154512799164</x:v>
      </x:c>
      <x:c r="F34" s="38" t="n">
        <x:f>IF(AND(B34&gt;3,ABS(C34)&lt;1),TANH(ATANH(C34)-1.96/SQRT(B34-3)),"")</x:f>
        <x:v>-0.8306758022922224</x:v>
      </x:c>
      <x:c r="G34" s="38" t="n">
        <x:f>IF(AND(B34&gt;3,ABS(C34)&lt;1),TANH(ATANH(C34)+1.96/SQRT(B34-3)),"")</x:f>
        <x:v>-0.17631121713814873</x:v>
      </x:c>
      <x:c r="H34" s="38" t="n">
        <x:f>IF(C34&lt;&gt;"",ABS(C34),"")</x:f>
        <x:v>0.5942707430149267</x:v>
      </x:c>
      <x:c r="I34" s="38" t="n">
        <x:f>IF(B34&gt;0,1.96/SQRT(B34),"")</x:f>
        <x:v>0.4619764303752111</x:v>
      </x:c>
      <x:c r="J34" s="42" t="str">
        <x:f>IF(C34="","",IF(ABS(C34)&gt;I34,"Outside 95% band","Inside 95% band"))</x:f>
        <x:v>Outside 95% band</x:v>
      </x:c>
      <x:c r="K34" s="42" t="str">
        <x:f>IF(A34&gt;0,Settings!$B$4&amp;" leads "&amp;Settings!$B$5&amp;" by "&amp;A34&amp;" row(s)",IF(A34&lt;0,Settings!$B$5&amp;" leads "&amp;Settings!$B$4&amp;" by "&amp;ABS(A34)&amp;" row(s)","Same-row / no lag correlation"))</x:f>
        <x:v>G1 leads G3 by 12 row(s)</x:v>
      </x:c>
    </x:row>
    <x:row r="35">
      <x:c r="A35" s="38" t="n">
        <x:v>13</x:v>
      </x:c>
      <x:c r="B35" s="40" t="n">
        <x:f>MIN(COUNT(Data!$B$2:$B$638),COUNT(Data!$C$15:$C$651))</x:f>
        <x:v>17</x:v>
      </x:c>
      <x:c r="C35" s="38" t="n">
        <x:f>IF(B35&gt;3,CORREL(Data!$B$2:$B$638,Data!$C$15:$C$651),"")</x:f>
        <x:v>0.020166768818858944</x:v>
      </x:c>
      <x:c r="D35" s="38" t="n">
        <x:f>IF(AND(B35&gt;3,ABS(C35)&lt;1),C35*SQRT((B35-2)/(1-C35^2)),"")</x:f>
        <x:v>0.07812144733802968</x:v>
      </x:c>
      <x:c r="E35" s="38" t="n">
        <x:f>IF(D35&lt;&gt;"",TDIST(ABS(D35),B35-2,2),"")</x:f>
        <x:v>0.9387640445029879</x:v>
      </x:c>
      <x:c r="F35" s="38" t="n">
        <x:f>IF(AND(B35&gt;3,ABS(C35)&lt;1),TANH(ATANH(C35)-1.96/SQRT(B35-3)),"")</x:f>
        <x:v>-0.46499266654016297</x:v>
      </x:c>
      <x:c r="G35" s="38" t="n">
        <x:f>IF(AND(B35&gt;3,ABS(C35)&lt;1),TANH(ATANH(C35)+1.96/SQRT(B35-3)),"")</x:f>
        <x:v>0.4960110023074691</x:v>
      </x:c>
      <x:c r="H35" s="38" t="n">
        <x:f>IF(C35&lt;&gt;"",ABS(C35),"")</x:f>
        <x:v>0.020166768818858944</x:v>
      </x:c>
      <x:c r="I35" s="38" t="n">
        <x:f>IF(B35&gt;0,1.96/SQRT(B35),"")</x:f>
        <x:v>0.4753698250712126</x:v>
      </x:c>
      <x:c r="J35" s="42" t="str">
        <x:f>IF(C35="","",IF(ABS(C35)&gt;I35,"Outside 95% band","Inside 95% band"))</x:f>
        <x:v>Inside 95% band</x:v>
      </x:c>
      <x:c r="K35" s="42" t="str">
        <x:f>IF(A35&gt;0,Settings!$B$4&amp;" leads "&amp;Settings!$B$5&amp;" by "&amp;A35&amp;" row(s)",IF(A35&lt;0,Settings!$B$5&amp;" leads "&amp;Settings!$B$4&amp;" by "&amp;ABS(A35)&amp;" row(s)","Same-row / no lag correlation"))</x:f>
        <x:v>G1 leads G3 by 13 row(s)</x:v>
      </x:c>
    </x:row>
    <x:row r="36">
      <x:c r="A36" s="38" t="n">
        <x:v>14</x:v>
      </x:c>
      <x:c r="B36" s="40" t="n">
        <x:f>MIN(COUNT(Data!$B$2:$B$637),COUNT(Data!$C$16:$C$651))</x:f>
        <x:v>16</x:v>
      </x:c>
      <x:c r="C36" s="38" t="n">
        <x:f>IF(B36&gt;3,CORREL(Data!$B$2:$B$637,Data!$C$16:$C$651),"")</x:f>
        <x:v>0.38130148718453993</x:v>
      </x:c>
      <x:c r="D36" s="38" t="n">
        <x:f>IF(AND(B36&gt;3,ABS(C36)&lt;1),C36*SQRT((B36-2)/(1-C36^2)),"")</x:f>
        <x:v>1.5432942611788423</x:v>
      </x:c>
      <x:c r="E36" s="38" t="n">
        <x:f>IF(D36&lt;&gt;"",TDIST(ABS(D36),B36-2,2),"")</x:f>
        <x:v>0.14505716903872434</x:v>
      </x:c>
      <x:c r="F36" s="38" t="n">
        <x:f>IF(AND(B36&gt;3,ABS(C36)&lt;1),TANH(ATANH(C36)-1.96/SQRT(B36-3)),"")</x:f>
        <x:v>-0.1410772399538558</x:v>
      </x:c>
      <x:c r="G36" s="38" t="n">
        <x:f>IF(AND(B36&gt;3,ABS(C36)&lt;1),TANH(ATANH(C36)+1.96/SQRT(B36-3)),"")</x:f>
        <x:v>0.737596729362584</x:v>
      </x:c>
      <x:c r="H36" s="38" t="n">
        <x:f>IF(C36&lt;&gt;"",ABS(C36),"")</x:f>
        <x:v>0.38130148718453993</x:v>
      </x:c>
      <x:c r="I36" s="38" t="n">
        <x:f>IF(B36&gt;0,1.96/SQRT(B36),"")</x:f>
        <x:v>0.49</x:v>
      </x:c>
      <x:c r="J36" s="42" t="str">
        <x:f>IF(C36="","",IF(ABS(C36)&gt;I36,"Outside 95% band","Inside 95% band"))</x:f>
        <x:v>Inside 95% band</x:v>
      </x:c>
      <x:c r="K36" s="42" t="str">
        <x:f>IF(A36&gt;0,Settings!$B$4&amp;" leads "&amp;Settings!$B$5&amp;" by "&amp;A36&amp;" row(s)",IF(A36&lt;0,Settings!$B$5&amp;" leads "&amp;Settings!$B$4&amp;" by "&amp;ABS(A36)&amp;" row(s)","Same-row / no lag correlation"))</x:f>
        <x:v>G1 leads G3 by 14 row(s)</x:v>
      </x:c>
    </x:row>
    <x:row r="37">
      <x:c r="A37" s="38" t="n">
        <x:v>15</x:v>
      </x:c>
      <x:c r="B37" s="40" t="n">
        <x:f>MIN(COUNT(Data!$B$2:$B$636),COUNT(Data!$C$17:$C$651))</x:f>
        <x:v>15</x:v>
      </x:c>
      <x:c r="C37" s="38" t="n">
        <x:f>IF(B37&gt;3,CORREL(Data!$B$2:$B$636,Data!$C$17:$C$651),"")</x:f>
        <x:v>0.2724301968181313</x:v>
      </x:c>
      <x:c r="D37" s="38" t="n">
        <x:f>IF(AND(B37&gt;3,ABS(C37)&lt;1),C37*SQRT((B37-2)/(1-C37^2)),"")</x:f>
        <x:v>1.0208750827495776</x:v>
      </x:c>
      <x:c r="E37" s="38" t="n">
        <x:f>IF(D37&lt;&gt;"",TDIST(ABS(D37),B37-2,2),"")</x:f>
        <x:v>0.3259367405196265</x:v>
      </x:c>
      <x:c r="F37" s="38" t="n">
        <x:f>IF(AND(B37&gt;3,ABS(C37)&lt;1),TANH(ATANH(C37)-1.96/SQRT(B37-3)),"")</x:f>
        <x:v>-0.2787408139901945</x:v>
      </x:c>
      <x:c r="G37" s="38" t="n">
        <x:f>IF(AND(B37&gt;3,ABS(C37)&lt;1),TANH(ATANH(C37)+1.96/SQRT(B37-3)),"")</x:f>
        <x:v>0.6886009656093532</x:v>
      </x:c>
      <x:c r="H37" s="38" t="n">
        <x:f>IF(C37&lt;&gt;"",ABS(C37),"")</x:f>
        <x:v>0.2724301968181313</x:v>
      </x:c>
      <x:c r="I37" s="38" t="n">
        <x:f>IF(B37&gt;0,1.96/SQRT(B37),"")</x:f>
        <x:v>0.5060698239044358</x:v>
      </x:c>
      <x:c r="J37" s="42" t="str">
        <x:f>IF(C37="","",IF(ABS(C37)&gt;I37,"Outside 95% band","Inside 95% band"))</x:f>
        <x:v>Inside 95% band</x:v>
      </x:c>
      <x:c r="K37" s="42" t="str">
        <x:f>IF(A37&gt;0,Settings!$B$4&amp;" leads "&amp;Settings!$B$5&amp;" by "&amp;A37&amp;" row(s)",IF(A37&lt;0,Settings!$B$5&amp;" leads "&amp;Settings!$B$4&amp;" by "&amp;ABS(A37)&amp;" row(s)","Same-row / no lag correlation"))</x:f>
        <x:v>G1 leads G3 by 15 row(s)</x:v>
      </x:c>
    </x:row>
    <x:row r="38">
      <x:c r="A38" s="38" t="n">
        <x:v>16</x:v>
      </x:c>
      <x:c r="B38" s="40" t="n">
        <x:f>MIN(COUNT(Data!$B$2:$B$635),COUNT(Data!$C$18:$C$651))</x:f>
        <x:v>14</x:v>
      </x:c>
      <x:c r="C38" s="38" t="n">
        <x:f>IF(B38&gt;3,CORREL(Data!$B$2:$B$635,Data!$C$18:$C$651),"")</x:f>
        <x:v>-0.3144038846823993</x:v>
      </x:c>
      <x:c r="D38" s="38" t="n">
        <x:f>IF(AND(B38&gt;3,ABS(C38)&lt;1),C38*SQRT((B38-2)/(1-C38^2)),"")</x:f>
        <x:v>-1.1473077715267381</x:v>
      </x:c>
      <x:c r="E38" s="38" t="n">
        <x:f>IF(D38&lt;&gt;"",TDIST(ABS(D38),B38-2,2),"")</x:f>
        <x:v>0.2736147614883253</x:v>
      </x:c>
      <x:c r="F38" s="38" t="n">
        <x:f>IF(AND(B38&gt;3,ABS(C38)&lt;1),TANH(ATANH(C38)-1.96/SQRT(B38-3)),"")</x:f>
        <x:v>-0.7241837846780377</x:v>
      </x:c>
      <x:c r="G38" s="38" t="n">
        <x:f>IF(AND(B38&gt;3,ABS(C38)&lt;1),TANH(ATANH(C38)+1.96/SQRT(B38-3)),"")</x:f>
        <x:v>0.25946744410810274</x:v>
      </x:c>
      <x:c r="H38" s="38" t="n">
        <x:f>IF(C38&lt;&gt;"",ABS(C38),"")</x:f>
        <x:v>0.3144038846823993</x:v>
      </x:c>
      <x:c r="I38" s="38" t="n">
        <x:f>IF(B38&gt;0,1.96/SQRT(B38),"")</x:f>
        <x:v>0.5238320341483518</x:v>
      </x:c>
      <x:c r="J38" s="42" t="str">
        <x:f>IF(C38="","",IF(ABS(C38)&gt;I38,"Outside 95% band","Inside 95% band"))</x:f>
        <x:v>Inside 95% band</x:v>
      </x:c>
      <x:c r="K38" s="42" t="str">
        <x:f>IF(A38&gt;0,Settings!$B$4&amp;" leads "&amp;Settings!$B$5&amp;" by "&amp;A38&amp;" row(s)",IF(A38&lt;0,Settings!$B$5&amp;" leads "&amp;Settings!$B$4&amp;" by "&amp;ABS(A38)&amp;" row(s)","Same-row / no lag correlation"))</x:f>
        <x:v>G1 leads G3 by 16 row(s)</x:v>
      </x:c>
    </x:row>
    <x:row r="39">
      <x:c r="A39" s="38" t="n">
        <x:v>17</x:v>
      </x:c>
      <x:c r="B39" s="40" t="n">
        <x:f>MIN(COUNT(Data!$B$2:$B$634),COUNT(Data!$C$19:$C$651))</x:f>
        <x:v>13</x:v>
      </x:c>
      <x:c r="C39" s="38" t="n">
        <x:f>IF(B39&gt;3,CORREL(Data!$B$2:$B$634,Data!$C$19:$C$651),"")</x:f>
        <x:v>-0.3122242035120321</x:v>
      </x:c>
      <x:c r="D39" s="38" t="n">
        <x:f>IF(AND(B39&gt;3,ABS(C39)&lt;1),C39*SQRT((B39-2)/(1-C39^2)),"")</x:f>
        <x:v>-1.090022450111778</x:v>
      </x:c>
      <x:c r="E39" s="38" t="n">
        <x:f>IF(D39&lt;&gt;"",TDIST(ABS(D39),B39-2,2),"")</x:f>
        <x:v>0.2990056259969269</x:v>
      </x:c>
      <x:c r="F39" s="38" t="n">
        <x:f>IF(AND(B39&gt;3,ABS(C39)&lt;1),TANH(ATANH(C39)-1.96/SQRT(B39-3)),"")</x:f>
        <x:v>-0.7365126452416516</x:v>
      </x:c>
      <x:c r="G39" s="38" t="n">
        <x:f>IF(AND(B39&gt;3,ABS(C39)&lt;1),TANH(ATANH(C39)+1.96/SQRT(B39-3)),"")</x:f>
        <x:v>0.2883800346341348</x:v>
      </x:c>
      <x:c r="H39" s="38" t="n">
        <x:f>IF(C39&lt;&gt;"",ABS(C39),"")</x:f>
        <x:v>0.3122242035120321</x:v>
      </x:c>
      <x:c r="I39" s="38" t="n">
        <x:f>IF(B39&gt;0,1.96/SQRT(B39),"")</x:f>
        <x:v>0.5436061923007246</x:v>
      </x:c>
      <x:c r="J39" s="42" t="str">
        <x:f>IF(C39="","",IF(ABS(C39)&gt;I39,"Outside 95% band","Inside 95% band"))</x:f>
        <x:v>Inside 95% band</x:v>
      </x:c>
      <x:c r="K39" s="42" t="str">
        <x:f>IF(A39&gt;0,Settings!$B$4&amp;" leads "&amp;Settings!$B$5&amp;" by "&amp;A39&amp;" row(s)",IF(A39&lt;0,Settings!$B$5&amp;" leads "&amp;Settings!$B$4&amp;" by "&amp;ABS(A39)&amp;" row(s)","Same-row / no lag correlation"))</x:f>
        <x:v>G1 leads G3 by 17 row(s)</x:v>
      </x:c>
    </x:row>
    <x:row r="40">
      <x:c r="A40" s="38" t="n">
        <x:v>18</x:v>
      </x:c>
      <x:c r="B40" s="40" t="n">
        <x:f>MIN(COUNT(Data!$B$2:$B$633),COUNT(Data!$C$20:$C$651))</x:f>
        <x:v>12</x:v>
      </x:c>
      <x:c r="C40" s="38" t="n">
        <x:f>IF(B40&gt;3,CORREL(Data!$B$2:$B$633,Data!$C$20:$C$651),"")</x:f>
        <x:v>-0.06170005743538248</x:v>
      </x:c>
      <x:c r="D40" s="38" t="n">
        <x:f>IF(AND(B40&gt;3,ABS(C40)&lt;1),C40*SQRT((B40-2)/(1-C40^2)),"")</x:f>
        <x:v>-0.19548516401822344</x:v>
      </x:c>
      <x:c r="E40" s="38" t="n">
        <x:f>IF(D40&lt;&gt;"",TDIST(ABS(D40),B40-2,2),"")</x:f>
        <x:v>0.8489280979754545</x:v>
      </x:c>
      <x:c r="F40" s="38" t="n">
        <x:f>IF(AND(B40&gt;3,ABS(C40)&lt;1),TANH(ATANH(C40)-1.96/SQRT(B40-3)),"")</x:f>
        <x:v>-0.6138723464151917</x:v>
      </x:c>
      <x:c r="G40" s="38" t="n">
        <x:f>IF(AND(B40&gt;3,ABS(C40)&lt;1),TANH(ATANH(C40)+1.96/SQRT(B40-3)),"")</x:f>
        <x:v>0.5310129157546535</x:v>
      </x:c>
      <x:c r="H40" s="38" t="n">
        <x:f>IF(C40&lt;&gt;"",ABS(C40),"")</x:f>
        <x:v>0.06170005743538248</x:v>
      </x:c>
      <x:c r="I40" s="38" t="n">
        <x:f>IF(B40&gt;0,1.96/SQRT(B40),"")</x:f>
        <x:v>0.5658032638058332</x:v>
      </x:c>
      <x:c r="J40" s="42" t="str">
        <x:f>IF(C40="","",IF(ABS(C40)&gt;I40,"Outside 95% band","Inside 95% band"))</x:f>
        <x:v>Inside 95% band</x:v>
      </x:c>
      <x:c r="K40" s="42" t="str">
        <x:f>IF(A40&gt;0,Settings!$B$4&amp;" leads "&amp;Settings!$B$5&amp;" by "&amp;A40&amp;" row(s)",IF(A40&lt;0,Settings!$B$5&amp;" leads "&amp;Settings!$B$4&amp;" by "&amp;ABS(A40)&amp;" row(s)","Same-row / no lag correlation"))</x:f>
        <x:v>G1 leads G3 by 18 row(s)</x:v>
      </x:c>
    </x:row>
    <x:row r="41">
      <x:c r="A41" s="38" t="n">
        <x:v>19</x:v>
      </x:c>
      <x:c r="B41" s="40" t="n">
        <x:f>MIN(COUNT(Data!$B$2:$B$632),COUNT(Data!$C$21:$C$651))</x:f>
        <x:v>11</x:v>
      </x:c>
      <x:c r="C41" s="38" t="n">
        <x:f>IF(B41&gt;3,CORREL(Data!$B$2:$B$632,Data!$C$21:$C$651),"")</x:f>
        <x:v>0.6367401009865639</x:v>
      </x:c>
      <x:c r="D41" s="38" t="n">
        <x:f>IF(AND(B41&gt;3,ABS(C41)&lt;1),C41*SQRT((B41-2)/(1-C41^2)),"")</x:f>
        <x:v>2.477335729120102</x:v>
      </x:c>
      <x:c r="E41" s="38" t="n">
        <x:f>IF(D41&lt;&gt;"",TDIST(ABS(D41),B41-2,2),"")</x:f>
        <x:v>0.03514473227765236</x:v>
      </x:c>
      <x:c r="F41" s="38" t="n">
        <x:f>IF(AND(B41&gt;3,ABS(C41)&lt;1),TANH(ATANH(C41)-1.96/SQRT(B41-3)),"")</x:f>
        <x:v>0.059636128208819306</x:v>
      </x:c>
      <x:c r="G41" s="38" t="n">
        <x:f>IF(AND(B41&gt;3,ABS(C41)&lt;1),TANH(ATANH(C41)+1.96/SQRT(B41-3)),"")</x:f>
        <x:v>0.8948266343156536</x:v>
      </x:c>
      <x:c r="H41" s="38" t="n">
        <x:f>IF(C41&lt;&gt;"",ABS(C41),"")</x:f>
        <x:v>0.6367401009865639</x:v>
      </x:c>
      <x:c r="I41" s="38" t="n">
        <x:f>IF(B41&gt;0,1.96/SQRT(B41),"")</x:f>
        <x:v>0.5909622353724167</x:v>
      </x:c>
      <x:c r="J41" s="42" t="str">
        <x:f>IF(C41="","",IF(ABS(C41)&gt;I41,"Outside 95% band","Inside 95% band"))</x:f>
        <x:v>Outside 95% band</x:v>
      </x:c>
      <x:c r="K41" s="42" t="str">
        <x:f>IF(A41&gt;0,Settings!$B$4&amp;" leads "&amp;Settings!$B$5&amp;" by "&amp;A41&amp;" row(s)",IF(A41&lt;0,Settings!$B$5&amp;" leads "&amp;Settings!$B$4&amp;" by "&amp;ABS(A41)&amp;" row(s)","Same-row / no lag correlation"))</x:f>
        <x:v>G1 leads G3 by 19 row(s)</x:v>
      </x:c>
    </x:row>
    <x:row r="42">
      <x:c r="A42" s="38" t="n">
        <x:v>20</x:v>
      </x:c>
      <x:c r="B42" s="40" t="n">
        <x:f>MIN(COUNT(Data!$B$2:$B$631),COUNT(Data!$C$22:$C$651))</x:f>
        <x:v>10</x:v>
      </x:c>
      <x:c r="C42" s="38" t="n">
        <x:f>IF(B42&gt;3,CORREL(Data!$B$2:$B$631,Data!$C$22:$C$651),"")</x:f>
        <x:v>0.20337341026770386</x:v>
      </x:c>
      <x:c r="D42" s="38" t="n">
        <x:f>IF(AND(B42&gt;3,ABS(C42)&lt;1),C42*SQRT((B42-2)/(1-C42^2)),"")</x:f>
        <x:v>0.5875049905002083</x:v>
      </x:c>
      <x:c r="E42" s="38" t="n">
        <x:f>IF(D42&lt;&gt;"",TDIST(ABS(D42),B42-2,2),"")</x:f>
        <x:v>0.5730690661620801</x:v>
      </x:c>
      <x:c r="F42" s="38" t="n">
        <x:f>IF(AND(B42&gt;3,ABS(C42)&lt;1),TANH(ATANH(C42)-1.96/SQRT(B42-3)),"")</x:f>
        <x:v>-0.48886008988753443</x:v>
      </x:c>
      <x:c r="G42" s="38" t="n">
        <x:f>IF(AND(B42&gt;3,ABS(C42)&lt;1),TANH(ATANH(C42)+1.96/SQRT(B42-3)),"")</x:f>
        <x:v>0.7384488703674061</x:v>
      </x:c>
      <x:c r="H42" s="38" t="n">
        <x:f>IF(C42&lt;&gt;"",ABS(C42),"")</x:f>
        <x:v>0.20337341026770386</x:v>
      </x:c>
      <x:c r="I42" s="38" t="n">
        <x:f>IF(B42&gt;0,1.96/SQRT(B42),"")</x:f>
        <x:v>0.6198064213930023</x:v>
      </x:c>
      <x:c r="J42" s="42" t="str">
        <x:f>IF(C42="","",IF(ABS(C42)&gt;I42,"Outside 95% band","Inside 95% band"))</x:f>
        <x:v>Inside 95% band</x:v>
      </x:c>
      <x:c r="K42" s="42" t="str">
        <x:f>IF(A42&gt;0,Settings!$B$4&amp;" leads "&amp;Settings!$B$5&amp;" by "&amp;A42&amp;" row(s)",IF(A42&lt;0,Settings!$B$5&amp;" leads "&amp;Settings!$B$4&amp;" by "&amp;ABS(A42)&amp;" row(s)","Same-row / no lag correlation"))</x:f>
        <x:v>G1 leads G3 by 20 row(s)</x:v>
      </x:c>
    </x:row>
  </x:sheetData>
  <x:conditionalFormatting sqref="C2:C42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J2:J42">
    <x:cfRule type="expression" dxfId="0" priority="2">
      <x:formula>$J2="Outside 95% band"</x:formula>
    </x:cfRule>
  </x:conditionalFormatting>
  <x:pageMargins left="0.7" right="0.7" top="0.75" bottom="0.75" header="0.3" footer="0.3"/>
  <x:drawing xmlns:r="http://schemas.openxmlformats.org/officeDocument/2006/relationships" r:id="R38c6f741fd3043c5"/>
</x:worksheet>
</file>

<file path=xl/worksheets/sheet5.xml><?xml version="1.0" encoding="utf-8"?>
<x:worksheet xmlns:x="http://schemas.openxmlformats.org/spreadsheetml/2006/main">
  <x:sheetFormatPr defaultRowHeight="15"/>
  <x:cols>
    <x:col min="12" max="12" width="30" hidden="0" customWidth="1"/>
    <x:col min="13" max="13" width="42" hidden="0" customWidth="1"/>
  </x:cols>
  <x:sheetData>
    <x:row r="1" ht="26.399999618530273" hidden="0" customHeight="1">
      <x:c r="A1" s="46" t="str">
        <x:v>Pair</x:v>
      </x:c>
      <x:c r="B1" s="44" t="str">
        <x:v>X aligned</x:v>
      </x:c>
      <x:c r="C1" s="44" t="str">
        <x:v>Y aligned</x:v>
      </x:c>
      <x:c r="D1" s="44" t="str">
        <x:v>Mean X</x:v>
      </x:c>
      <x:c r="E1" s="44" t="str">
        <x:v>Mean Y</x:v>
      </x:c>
      <x:c r="F1" s="44" t="str">
        <x:v>X deviation</x:v>
      </x:c>
      <x:c r="G1" s="44" t="str">
        <x:v>Y deviation</x:v>
      </x:c>
      <x:c r="H1" s="44" t="str">
        <x:v>Cross product</x:v>
      </x:c>
      <x:c r="I1" s="44" t="str">
        <x:v>X dev sq</x:v>
      </x:c>
      <x:c r="J1" s="44" t="str">
        <x:v>Y dev sq</x:v>
      </x:c>
      <x:c r="L1" s="12" t="str">
        <x:v>Manual Lag 0 Result</x:v>
      </x:c>
    </x:row>
    <x:row r="2" ht="15" hidden="0" customHeight="1">
      <x:c r="A2" s="36" t="n">
        <x:f>ROW()-1</x:f>
        <x:v>1</x:v>
      </x:c>
      <x:c r="B2" s="36" t="n">
        <x:f>IF(A2&lt;=Settings!$B$6,Data!B2,"")</x:f>
        <x:v>9</x:v>
      </x:c>
      <x:c r="C2" s="36" t="n">
        <x:f>IF(A2&lt;=Settings!$B$6,Data!C2,"")</x:f>
        <x:v>10</x:v>
      </x:c>
      <x:c r="D2" s="36" t="n">
        <x:f>IF(B2&lt;&gt;"",AVERAGE(Data!$B$2:$B$651),"")</x:f>
        <x:v>12.566666666666666</x:v>
      </x:c>
      <x:c r="E2" s="36" t="n">
        <x:f>IF(C2&lt;&gt;"",AVERAGE(Data!$C$2:$C$651),"")</x:f>
        <x:v>13.2</x:v>
      </x:c>
      <x:c r="F2" s="36" t="n">
        <x:f>IF(B2&lt;&gt;"",B2-D2,"")</x:f>
        <x:v>-3.5666666666666664</x:v>
      </x:c>
      <x:c r="G2" s="36" t="n">
        <x:f>IF(C2&lt;&gt;"",C2-E2,"")</x:f>
        <x:v>-3.1999999999999993</x:v>
      </x:c>
      <x:c r="H2" s="36" t="n">
        <x:f>IF(AND(F2&lt;&gt;"",G2&lt;&gt;""),F2*G2,"")</x:f>
        <x:v>11.41333333333333</x:v>
      </x:c>
      <x:c r="I2" s="36" t="n">
        <x:f>IF(F2&lt;&gt;"",F2^2,"")</x:f>
        <x:v>12.72111111111111</x:v>
      </x:c>
      <x:c r="J2" s="36" t="n">
        <x:f>IF(G2&lt;&gt;"",G2^2,"")</x:f>
        <x:v>10.239999999999995</x:v>
      </x:c>
      <x:c r="L2" s="20" t="str">
        <x:v>n</x:v>
      </x:c>
      <x:c r="M2" s="20" t="n">
        <x:f>COUNT(B2:B651)</x:f>
        <x:v>30</x:v>
      </x:c>
    </x:row>
    <x:row r="3" ht="15" hidden="0" customHeight="1">
      <x:c r="A3" s="36" t="n">
        <x:f>ROW()-1</x:f>
        <x:v>2</x:v>
      </x:c>
      <x:c r="B3" s="36" t="n">
        <x:f>IF(A3&lt;=Settings!$B$6,Data!B3,"")</x:f>
        <x:v>12</x:v>
      </x:c>
      <x:c r="C3" s="36" t="n">
        <x:f>IF(A3&lt;=Settings!$B$6,Data!C3,"")</x:f>
        <x:v>11</x:v>
      </x:c>
      <x:c r="D3" s="36" t="n">
        <x:f>IF(B3&lt;&gt;"",AVERAGE(Data!$B$2:$B$651),"")</x:f>
        <x:v>12.566666666666666</x:v>
      </x:c>
      <x:c r="E3" s="36" t="n">
        <x:f>IF(C3&lt;&gt;"",AVERAGE(Data!$C$2:$C$651),"")</x:f>
        <x:v>13.2</x:v>
      </x:c>
      <x:c r="F3" s="36" t="n">
        <x:f>IF(B3&lt;&gt;"",B3-D3,"")</x:f>
        <x:v>-0.5666666666666664</x:v>
      </x:c>
      <x:c r="G3" s="36" t="n">
        <x:f>IF(C3&lt;&gt;"",C3-E3,"")</x:f>
        <x:v>-2.1999999999999993</x:v>
      </x:c>
      <x:c r="H3" s="36" t="n">
        <x:f>IF(AND(F3&lt;&gt;"",G3&lt;&gt;""),F3*G3,"")</x:f>
        <x:v>1.2466666666666657</x:v>
      </x:c>
      <x:c r="I3" s="36" t="n">
        <x:f>IF(F3&lt;&gt;"",F3^2,"")</x:f>
        <x:v>0.32111111111111085</x:v>
      </x:c>
      <x:c r="J3" s="36" t="n">
        <x:f>IF(G3&lt;&gt;"",G3^2,"")</x:f>
        <x:v>4.839999999999997</x:v>
      </x:c>
      <x:c r="L3" s="20" t="str">
        <x:v>Sum cross products</x:v>
      </x:c>
      <x:c r="M3" s="20" t="n">
        <x:f>SUM(H2:H651)</x:f>
        <x:v>196.6</x:v>
      </x:c>
    </x:row>
    <x:row r="4" ht="15" hidden="0" customHeight="1">
      <x:c r="A4" s="36" t="n">
        <x:f>ROW()-1</x:f>
        <x:v>3</x:v>
      </x:c>
      <x:c r="B4" s="36" t="n">
        <x:f>IF(A4&lt;=Settings!$B$6,Data!B4,"")</x:f>
        <x:v>14</x:v>
      </x:c>
      <x:c r="C4" s="36" t="n">
        <x:f>IF(A4&lt;=Settings!$B$6,Data!C4,"")</x:f>
        <x:v>15</x:v>
      </x:c>
      <x:c r="D4" s="36" t="n">
        <x:f>IF(B4&lt;&gt;"",AVERAGE(Data!$B$2:$B$651),"")</x:f>
        <x:v>12.566666666666666</x:v>
      </x:c>
      <x:c r="E4" s="36" t="n">
        <x:f>IF(C4&lt;&gt;"",AVERAGE(Data!$C$2:$C$651),"")</x:f>
        <x:v>13.2</x:v>
      </x:c>
      <x:c r="F4" s="36" t="n">
        <x:f>IF(B4&lt;&gt;"",B4-D4,"")</x:f>
        <x:v>1.4333333333333336</x:v>
      </x:c>
      <x:c r="G4" s="36" t="n">
        <x:f>IF(C4&lt;&gt;"",C4-E4,"")</x:f>
        <x:v>1.8000000000000007</x:v>
      </x:c>
      <x:c r="H4" s="36" t="n">
        <x:f>IF(AND(F4&lt;&gt;"",G4&lt;&gt;""),F4*G4,"")</x:f>
        <x:v>2.5800000000000014</x:v>
      </x:c>
      <x:c r="I4" s="36" t="n">
        <x:f>IF(F4&lt;&gt;"",F4^2,"")</x:f>
        <x:v>2.054444444444445</x:v>
      </x:c>
      <x:c r="J4" s="36" t="n">
        <x:f>IF(G4&lt;&gt;"",G4^2,"")</x:f>
        <x:v>3.2400000000000024</x:v>
      </x:c>
      <x:c r="L4" s="20" t="str">
        <x:v>sqrt(Sum Xdev² × Sum Ydev²)</x:v>
      </x:c>
      <x:c r="M4" s="20" t="n">
        <x:f>SQRT(SUM(I2:I651)*SUM(J2:J651))</x:f>
        <x:v>202.91433331991774</x:v>
      </x:c>
    </x:row>
    <x:row r="5" ht="15" hidden="0" customHeight="1">
      <x:c r="A5" s="36" t="n">
        <x:f>ROW()-1</x:f>
        <x:v>4</x:v>
      </x:c>
      <x:c r="B5" s="36" t="n">
        <x:f>IF(A5&lt;=Settings!$B$6,Data!B5,"")</x:f>
        <x:v>10</x:v>
      </x:c>
      <x:c r="C5" s="36" t="n">
        <x:f>IF(A5&lt;=Settings!$B$6,Data!C5,"")</x:f>
        <x:v>11</x:v>
      </x:c>
      <x:c r="D5" s="36" t="n">
        <x:f>IF(B5&lt;&gt;"",AVERAGE(Data!$B$2:$B$651),"")</x:f>
        <x:v>12.566666666666666</x:v>
      </x:c>
      <x:c r="E5" s="36" t="n">
        <x:f>IF(C5&lt;&gt;"",AVERAGE(Data!$C$2:$C$651),"")</x:f>
        <x:v>13.2</x:v>
      </x:c>
      <x:c r="F5" s="36" t="n">
        <x:f>IF(B5&lt;&gt;"",B5-D5,"")</x:f>
        <x:v>-2.5666666666666664</x:v>
      </x:c>
      <x:c r="G5" s="36" t="n">
        <x:f>IF(C5&lt;&gt;"",C5-E5,"")</x:f>
        <x:v>-2.1999999999999993</x:v>
      </x:c>
      <x:c r="H5" s="36" t="n">
        <x:f>IF(AND(F5&lt;&gt;"",G5&lt;&gt;""),F5*G5,"")</x:f>
        <x:v>5.646666666666665</x:v>
      </x:c>
      <x:c r="I5" s="36" t="n">
        <x:f>IF(F5&lt;&gt;"",F5^2,"")</x:f>
        <x:v>6.587777777777776</x:v>
      </x:c>
      <x:c r="J5" s="36" t="n">
        <x:f>IF(G5&lt;&gt;"",G5^2,"")</x:f>
        <x:v>4.839999999999997</x:v>
      </x:c>
      <x:c r="L5" s="20" t="str">
        <x:v>Manual Pearson r</x:v>
      </x:c>
      <x:c r="M5" s="20" t="n">
        <x:f>M3/M4</x:f>
        <x:v>0.9688817777600635</x:v>
      </x:c>
    </x:row>
    <x:row r="6" ht="15" hidden="0" customHeight="1">
      <x:c r="A6" s="36" t="n">
        <x:f>ROW()-1</x:f>
        <x:v>5</x:v>
      </x:c>
      <x:c r="B6" s="36" t="n">
        <x:f>IF(A6&lt;=Settings!$B$6,Data!B6,"")</x:f>
        <x:v>15</x:v>
      </x:c>
      <x:c r="C6" s="36" t="n">
        <x:f>IF(A6&lt;=Settings!$B$6,Data!C6,"")</x:f>
        <x:v>14</x:v>
      </x:c>
      <x:c r="D6" s="36" t="n">
        <x:f>IF(B6&lt;&gt;"",AVERAGE(Data!$B$2:$B$651),"")</x:f>
        <x:v>12.566666666666666</x:v>
      </x:c>
      <x:c r="E6" s="36" t="n">
        <x:f>IF(C6&lt;&gt;"",AVERAGE(Data!$C$2:$C$651),"")</x:f>
        <x:v>13.2</x:v>
      </x:c>
      <x:c r="F6" s="36" t="n">
        <x:f>IF(B6&lt;&gt;"",B6-D6,"")</x:f>
        <x:v>2.4333333333333336</x:v>
      </x:c>
      <x:c r="G6" s="36" t="n">
        <x:f>IF(C6&lt;&gt;"",C6-E6,"")</x:f>
        <x:v>0.8000000000000007</x:v>
      </x:c>
      <x:c r="H6" s="36" t="n">
        <x:f>IF(AND(F6&lt;&gt;"",G6&lt;&gt;""),F6*G6,"")</x:f>
        <x:v>1.9466666666666685</x:v>
      </x:c>
      <x:c r="I6" s="36" t="n">
        <x:f>IF(F6&lt;&gt;"",F6^2,"")</x:f>
        <x:v>5.921111111111112</x:v>
      </x:c>
      <x:c r="J6" s="36" t="n">
        <x:f>IF(G6&lt;&gt;"",G6^2,"")</x:f>
        <x:v>0.6400000000000011</x:v>
      </x:c>
      <x:c r="L6" s="20" t="str">
        <x:v>Excel CORREL check</x:v>
      </x:c>
      <x:c r="M6" s="20" t="n">
        <x:f>CORREL(B2:B651,C2:C651)</x:f>
        <x:v>0.9688817777600633</x:v>
      </x:c>
    </x:row>
    <x:row r="7" ht="15" hidden="0" customHeight="1">
      <x:c r="A7" s="36" t="n">
        <x:f>ROW()-1</x:f>
        <x:v>6</x:v>
      </x:c>
      <x:c r="B7" s="36" t="n">
        <x:f>IF(A7&lt;=Settings!$B$6,Data!B7,"")</x:f>
        <x:v>8</x:v>
      </x:c>
      <x:c r="C7" s="36" t="n">
        <x:f>IF(A7&lt;=Settings!$B$6,Data!C7,"")</x:f>
        <x:v>9</x:v>
      </x:c>
      <x:c r="D7" s="36" t="n">
        <x:f>IF(B7&lt;&gt;"",AVERAGE(Data!$B$2:$B$651),"")</x:f>
        <x:v>12.566666666666666</x:v>
      </x:c>
      <x:c r="E7" s="36" t="n">
        <x:f>IF(C7&lt;&gt;"",AVERAGE(Data!$C$2:$C$651),"")</x:f>
        <x:v>13.2</x:v>
      </x:c>
      <x:c r="F7" s="36" t="n">
        <x:f>IF(B7&lt;&gt;"",B7-D7,"")</x:f>
        <x:v>-4.566666666666666</x:v>
      </x:c>
      <x:c r="G7" s="36" t="n">
        <x:f>IF(C7&lt;&gt;"",C7-E7,"")</x:f>
        <x:v>-4.199999999999999</x:v>
      </x:c>
      <x:c r="H7" s="36" t="n">
        <x:f>IF(AND(F7&lt;&gt;"",G7&lt;&gt;""),F7*G7,"")</x:f>
        <x:v>19.179999999999996</x:v>
      </x:c>
      <x:c r="I7" s="36" t="n">
        <x:f>IF(F7&lt;&gt;"",F7^2,"")</x:f>
        <x:v>20.854444444444443</x:v>
      </x:c>
      <x:c r="J7" s="36" t="n">
        <x:f>IF(G7&lt;&gt;"",G7^2,"")</x:f>
        <x:v>17.639999999999993</x:v>
      </x:c>
      <x:c r="L7" s="20" t="str">
        <x:v>Difference</x:v>
      </x:c>
      <x:c r="M7" s="20" t="n">
        <x:f>M5-M6</x:f>
        <x:v>1.1102230246251565e-16</x:v>
      </x:c>
    </x:row>
    <x:row r="8" ht="26.399999618530273" hidden="0" customHeight="1">
      <x:c r="A8" s="36" t="n">
        <x:f>ROW()-1</x:f>
        <x:v>7</x:v>
      </x:c>
      <x:c r="B8" s="36" t="n">
        <x:f>IF(A8&lt;=Settings!$B$6,Data!B8,"")</x:f>
        <x:v>11</x:v>
      </x:c>
      <x:c r="C8" s="36" t="n">
        <x:f>IF(A8&lt;=Settings!$B$6,Data!C8,"")</x:f>
        <x:v>12</x:v>
      </x:c>
      <x:c r="D8" s="36" t="n">
        <x:f>IF(B8&lt;&gt;"",AVERAGE(Data!$B$2:$B$651),"")</x:f>
        <x:v>12.566666666666666</x:v>
      </x:c>
      <x:c r="E8" s="36" t="n">
        <x:f>IF(C8&lt;&gt;"",AVERAGE(Data!$C$2:$C$651),"")</x:f>
        <x:v>13.2</x:v>
      </x:c>
      <x:c r="F8" s="36" t="n">
        <x:f>IF(B8&lt;&gt;"",B8-D8,"")</x:f>
        <x:v>-1.5666666666666664</x:v>
      </x:c>
      <x:c r="G8" s="36" t="n">
        <x:f>IF(C8&lt;&gt;"",C8-E8,"")</x:f>
        <x:v>-1.1999999999999993</x:v>
      </x:c>
      <x:c r="H8" s="36" t="n">
        <x:f>IF(AND(F8&lt;&gt;"",G8&lt;&gt;""),F8*G8,"")</x:f>
        <x:v>1.8799999999999986</x:v>
      </x:c>
      <x:c r="I8" s="36" t="n">
        <x:f>IF(F8&lt;&gt;"",F8^2,"")</x:f>
        <x:v>2.4544444444444435</x:v>
      </x:c>
      <x:c r="J8" s="36" t="n">
        <x:f>IF(G8&lt;&gt;"",G8^2,"")</x:f>
        <x:v>1.4399999999999984</x:v>
      </x:c>
      <x:c r="L8" s="20" t="str">
        <x:v>Formula</x:v>
      </x:c>
      <x:c r="M8" s="20" t="str">
        <x:v>r = Σ[(x-mean x)(y-mean y)] / √(Σ(x-mean x)² × Σ(y-mean y)²)</x:v>
      </x:c>
    </x:row>
    <x:row r="9" ht="15" hidden="0" customHeight="1">
      <x:c r="A9" s="36" t="n">
        <x:f>ROW()-1</x:f>
        <x:v>8</x:v>
      </x:c>
      <x:c r="B9" s="36" t="n">
        <x:f>IF(A9&lt;=Settings!$B$6,Data!B9,"")</x:f>
        <x:v>13</x:v>
      </x:c>
      <x:c r="C9" s="36" t="n">
        <x:f>IF(A9&lt;=Settings!$B$6,Data!C9,"")</x:f>
        <x:v>14</x:v>
      </x:c>
      <x:c r="D9" s="36" t="n">
        <x:f>IF(B9&lt;&gt;"",AVERAGE(Data!$B$2:$B$651),"")</x:f>
        <x:v>12.566666666666666</x:v>
      </x:c>
      <x:c r="E9" s="36" t="n">
        <x:f>IF(C9&lt;&gt;"",AVERAGE(Data!$C$2:$C$651),"")</x:f>
        <x:v>13.2</x:v>
      </x:c>
      <x:c r="F9" s="36" t="n">
        <x:f>IF(B9&lt;&gt;"",B9-D9,"")</x:f>
        <x:v>0.43333333333333357</x:v>
      </x:c>
      <x:c r="G9" s="36" t="n">
        <x:f>IF(C9&lt;&gt;"",C9-E9,"")</x:f>
        <x:v>0.8000000000000007</x:v>
      </x:c>
      <x:c r="H9" s="36" t="n">
        <x:f>IF(AND(F9&lt;&gt;"",G9&lt;&gt;""),F9*G9,"")</x:f>
        <x:v>0.3466666666666672</x:v>
      </x:c>
      <x:c r="I9" s="36" t="n">
        <x:f>IF(F9&lt;&gt;"",F9^2,"")</x:f>
        <x:v>0.187777777777778</x:v>
      </x:c>
      <x:c r="J9" s="36" t="n">
        <x:f>IF(G9&lt;&gt;"",G9^2,"")</x:f>
        <x:v>0.6400000000000011</x:v>
      </x:c>
    </x:row>
    <x:row r="10" ht="15" hidden="0" customHeight="1">
      <x:c r="A10" s="36" t="n">
        <x:f>ROW()-1</x:f>
        <x:v>9</x:v>
      </x:c>
      <x:c r="B10" s="36" t="n">
        <x:f>IF(A10&lt;=Settings!$B$6,Data!B10,"")</x:f>
        <x:v>16</x:v>
      </x:c>
      <x:c r="C10" s="36" t="n">
        <x:f>IF(A10&lt;=Settings!$B$6,Data!C10,"")</x:f>
        <x:v>16</x:v>
      </x:c>
      <x:c r="D10" s="36" t="n">
        <x:f>IF(B10&lt;&gt;"",AVERAGE(Data!$B$2:$B$651),"")</x:f>
        <x:v>12.566666666666666</x:v>
      </x:c>
      <x:c r="E10" s="36" t="n">
        <x:f>IF(C10&lt;&gt;"",AVERAGE(Data!$C$2:$C$651),"")</x:f>
        <x:v>13.2</x:v>
      </x:c>
      <x:c r="F10" s="36" t="n">
        <x:f>IF(B10&lt;&gt;"",B10-D10,"")</x:f>
        <x:v>3.4333333333333336</x:v>
      </x:c>
      <x:c r="G10" s="36" t="n">
        <x:f>IF(C10&lt;&gt;"",C10-E10,"")</x:f>
        <x:v>2.8000000000000007</x:v>
      </x:c>
      <x:c r="H10" s="36" t="n">
        <x:f>IF(AND(F10&lt;&gt;"",G10&lt;&gt;""),F10*G10,"")</x:f>
        <x:v>9.613333333333337</x:v>
      </x:c>
      <x:c r="I10" s="36" t="n">
        <x:f>IF(F10&lt;&gt;"",F10^2,"")</x:f>
        <x:v>11.78777777777778</x:v>
      </x:c>
      <x:c r="J10" s="36" t="n">
        <x:f>IF(G10&lt;&gt;"",G10^2,"")</x:f>
        <x:v>7.840000000000004</x:v>
      </x:c>
    </x:row>
    <x:row r="11" ht="15" hidden="0" customHeight="1">
      <x:c r="A11" s="36" t="n">
        <x:f>ROW()-1</x:f>
        <x:v>10</x:v>
      </x:c>
      <x:c r="B11" s="36" t="n">
        <x:f>IF(A11&lt;=Settings!$B$6,Data!B11,"")</x:f>
        <x:v>12</x:v>
      </x:c>
      <x:c r="C11" s="36" t="n">
        <x:f>IF(A11&lt;=Settings!$B$6,Data!C11,"")</x:f>
        <x:v>13</x:v>
      </x:c>
      <x:c r="D11" s="36" t="n">
        <x:f>IF(B11&lt;&gt;"",AVERAGE(Data!$B$2:$B$651),"")</x:f>
        <x:v>12.566666666666666</x:v>
      </x:c>
      <x:c r="E11" s="36" t="n">
        <x:f>IF(C11&lt;&gt;"",AVERAGE(Data!$C$2:$C$651),"")</x:f>
        <x:v>13.2</x:v>
      </x:c>
      <x:c r="F11" s="36" t="n">
        <x:f>IF(B11&lt;&gt;"",B11-D11,"")</x:f>
        <x:v>-0.5666666666666664</x:v>
      </x:c>
      <x:c r="G11" s="36" t="n">
        <x:f>IF(C11&lt;&gt;"",C11-E11,"")</x:f>
        <x:v>-0.1999999999999993</x:v>
      </x:c>
      <x:c r="H11" s="36" t="n">
        <x:f>IF(AND(F11&lt;&gt;"",G11&lt;&gt;""),F11*G11,"")</x:f>
        <x:v>0.11333333333333288</x:v>
      </x:c>
      <x:c r="I11" s="36" t="n">
        <x:f>IF(F11&lt;&gt;"",F11^2,"")</x:f>
        <x:v>0.32111111111111085</x:v>
      </x:c>
      <x:c r="J11" s="36" t="n">
        <x:f>IF(G11&lt;&gt;"",G11^2,"")</x:f>
        <x:v>0.039999999999999716</x:v>
      </x:c>
    </x:row>
    <x:row r="12" ht="15" hidden="0" customHeight="1">
      <x:c r="A12" s="36" t="n">
        <x:f>ROW()-1</x:f>
        <x:v>11</x:v>
      </x:c>
      <x:c r="B12" s="36" t="n">
        <x:f>IF(A12&lt;=Settings!$B$6,Data!B12,"")</x:f>
        <x:v>10</x:v>
      </x:c>
      <x:c r="C12" s="36" t="n">
        <x:f>IF(A12&lt;=Settings!$B$6,Data!C12,"")</x:f>
        <x:v>10</x:v>
      </x:c>
      <x:c r="D12" s="36" t="n">
        <x:f>IF(B12&lt;&gt;"",AVERAGE(Data!$B$2:$B$651),"")</x:f>
        <x:v>12.566666666666666</x:v>
      </x:c>
      <x:c r="E12" s="36" t="n">
        <x:f>IF(C12&lt;&gt;"",AVERAGE(Data!$C$2:$C$651),"")</x:f>
        <x:v>13.2</x:v>
      </x:c>
      <x:c r="F12" s="36" t="n">
        <x:f>IF(B12&lt;&gt;"",B12-D12,"")</x:f>
        <x:v>-2.5666666666666664</x:v>
      </x:c>
      <x:c r="G12" s="36" t="n">
        <x:f>IF(C12&lt;&gt;"",C12-E12,"")</x:f>
        <x:v>-3.1999999999999993</x:v>
      </x:c>
      <x:c r="H12" s="36" t="n">
        <x:f>IF(AND(F12&lt;&gt;"",G12&lt;&gt;""),F12*G12,"")</x:f>
        <x:v>8.213333333333331</x:v>
      </x:c>
      <x:c r="I12" s="36" t="n">
        <x:f>IF(F12&lt;&gt;"",F12^2,"")</x:f>
        <x:v>6.587777777777776</x:v>
      </x:c>
      <x:c r="J12" s="36" t="n">
        <x:f>IF(G12&lt;&gt;"",G12^2,"")</x:f>
        <x:v>10.239999999999995</x:v>
      </x:c>
    </x:row>
    <x:row r="13" ht="15" hidden="0" customHeight="1">
      <x:c r="A13" s="36" t="n">
        <x:f>ROW()-1</x:f>
        <x:v>12</x:v>
      </x:c>
      <x:c r="B13" s="36" t="n">
        <x:f>IF(A13&lt;=Settings!$B$6,Data!B13,"")</x:f>
        <x:v>9</x:v>
      </x:c>
      <x:c r="C13" s="36" t="n">
        <x:f>IF(A13&lt;=Settings!$B$6,Data!C13,"")</x:f>
        <x:v>10</x:v>
      </x:c>
      <x:c r="D13" s="36" t="n">
        <x:f>IF(B13&lt;&gt;"",AVERAGE(Data!$B$2:$B$651),"")</x:f>
        <x:v>12.566666666666666</x:v>
      </x:c>
      <x:c r="E13" s="36" t="n">
        <x:f>IF(C13&lt;&gt;"",AVERAGE(Data!$C$2:$C$651),"")</x:f>
        <x:v>13.2</x:v>
      </x:c>
      <x:c r="F13" s="36" t="n">
        <x:f>IF(B13&lt;&gt;"",B13-D13,"")</x:f>
        <x:v>-3.5666666666666664</x:v>
      </x:c>
      <x:c r="G13" s="36" t="n">
        <x:f>IF(C13&lt;&gt;"",C13-E13,"")</x:f>
        <x:v>-3.1999999999999993</x:v>
      </x:c>
      <x:c r="H13" s="36" t="n">
        <x:f>IF(AND(F13&lt;&gt;"",G13&lt;&gt;""),F13*G13,"")</x:f>
        <x:v>11.41333333333333</x:v>
      </x:c>
      <x:c r="I13" s="36" t="n">
        <x:f>IF(F13&lt;&gt;"",F13^2,"")</x:f>
        <x:v>12.72111111111111</x:v>
      </x:c>
      <x:c r="J13" s="36" t="n">
        <x:f>IF(G13&lt;&gt;"",G13^2,"")</x:f>
        <x:v>10.239999999999995</x:v>
      </x:c>
    </x:row>
    <x:row r="14" ht="15" hidden="0" customHeight="1">
      <x:c r="A14" s="36" t="n">
        <x:f>ROW()-1</x:f>
        <x:v>13</x:v>
      </x:c>
      <x:c r="B14" s="36" t="n">
        <x:f>IF(A14&lt;=Settings!$B$6,Data!B14,"")</x:f>
        <x:v>14</x:v>
      </x:c>
      <x:c r="C14" s="36" t="n">
        <x:f>IF(A14&lt;=Settings!$B$6,Data!C14,"")</x:f>
        <x:v>15</x:v>
      </x:c>
      <x:c r="D14" s="36" t="n">
        <x:f>IF(B14&lt;&gt;"",AVERAGE(Data!$B$2:$B$651),"")</x:f>
        <x:v>12.566666666666666</x:v>
      </x:c>
      <x:c r="E14" s="36" t="n">
        <x:f>IF(C14&lt;&gt;"",AVERAGE(Data!$C$2:$C$651),"")</x:f>
        <x:v>13.2</x:v>
      </x:c>
      <x:c r="F14" s="36" t="n">
        <x:f>IF(B14&lt;&gt;"",B14-D14,"")</x:f>
        <x:v>1.4333333333333336</x:v>
      </x:c>
      <x:c r="G14" s="36" t="n">
        <x:f>IF(C14&lt;&gt;"",C14-E14,"")</x:f>
        <x:v>1.8000000000000007</x:v>
      </x:c>
      <x:c r="H14" s="36" t="n">
        <x:f>IF(AND(F14&lt;&gt;"",G14&lt;&gt;""),F14*G14,"")</x:f>
        <x:v>2.5800000000000014</x:v>
      </x:c>
      <x:c r="I14" s="36" t="n">
        <x:f>IF(F14&lt;&gt;"",F14^2,"")</x:f>
        <x:v>2.054444444444445</x:v>
      </x:c>
      <x:c r="J14" s="36" t="n">
        <x:f>IF(G14&lt;&gt;"",G14^2,"")</x:f>
        <x:v>3.2400000000000024</x:v>
      </x:c>
    </x:row>
    <x:row r="15" ht="15" hidden="0" customHeight="1">
      <x:c r="A15" s="36" t="n">
        <x:f>ROW()-1</x:f>
        <x:v>14</x:v>
      </x:c>
      <x:c r="B15" s="36" t="n">
        <x:f>IF(A15&lt;=Settings!$B$6,Data!B15,"")</x:f>
        <x:v>15</x:v>
      </x:c>
      <x:c r="C15" s="36" t="n">
        <x:f>IF(A15&lt;=Settings!$B$6,Data!C15,"")</x:f>
        <x:v>16</x:v>
      </x:c>
      <x:c r="D15" s="36" t="n">
        <x:f>IF(B15&lt;&gt;"",AVERAGE(Data!$B$2:$B$651),"")</x:f>
        <x:v>12.566666666666666</x:v>
      </x:c>
      <x:c r="E15" s="36" t="n">
        <x:f>IF(C15&lt;&gt;"",AVERAGE(Data!$C$2:$C$651),"")</x:f>
        <x:v>13.2</x:v>
      </x:c>
      <x:c r="F15" s="36" t="n">
        <x:f>IF(B15&lt;&gt;"",B15-D15,"")</x:f>
        <x:v>2.4333333333333336</x:v>
      </x:c>
      <x:c r="G15" s="36" t="n">
        <x:f>IF(C15&lt;&gt;"",C15-E15,"")</x:f>
        <x:v>2.8000000000000007</x:v>
      </x:c>
      <x:c r="H15" s="36" t="n">
        <x:f>IF(AND(F15&lt;&gt;"",G15&lt;&gt;""),F15*G15,"")</x:f>
        <x:v>6.813333333333336</x:v>
      </x:c>
      <x:c r="I15" s="36" t="n">
        <x:f>IF(F15&lt;&gt;"",F15^2,"")</x:f>
        <x:v>5.921111111111112</x:v>
      </x:c>
      <x:c r="J15" s="36" t="n">
        <x:f>IF(G15&lt;&gt;"",G15^2,"")</x:f>
        <x:v>7.840000000000004</x:v>
      </x:c>
    </x:row>
    <x:row r="16" ht="15" hidden="0" customHeight="1">
      <x:c r="A16" s="36" t="n">
        <x:f>ROW()-1</x:f>
        <x:v>15</x:v>
      </x:c>
      <x:c r="B16" s="36" t="n">
        <x:f>IF(A16&lt;=Settings!$B$6,Data!B16,"")</x:f>
        <x:v>13</x:v>
      </x:c>
      <x:c r="C16" s="36" t="n">
        <x:f>IF(A16&lt;=Settings!$B$6,Data!C16,"")</x:f>
        <x:v>14</x:v>
      </x:c>
      <x:c r="D16" s="36" t="n">
        <x:f>IF(B16&lt;&gt;"",AVERAGE(Data!$B$2:$B$651),"")</x:f>
        <x:v>12.566666666666666</x:v>
      </x:c>
      <x:c r="E16" s="36" t="n">
        <x:f>IF(C16&lt;&gt;"",AVERAGE(Data!$C$2:$C$651),"")</x:f>
        <x:v>13.2</x:v>
      </x:c>
      <x:c r="F16" s="36" t="n">
        <x:f>IF(B16&lt;&gt;"",B16-D16,"")</x:f>
        <x:v>0.43333333333333357</x:v>
      </x:c>
      <x:c r="G16" s="36" t="n">
        <x:f>IF(C16&lt;&gt;"",C16-E16,"")</x:f>
        <x:v>0.8000000000000007</x:v>
      </x:c>
      <x:c r="H16" s="36" t="n">
        <x:f>IF(AND(F16&lt;&gt;"",G16&lt;&gt;""),F16*G16,"")</x:f>
        <x:v>0.3466666666666672</x:v>
      </x:c>
      <x:c r="I16" s="36" t="n">
        <x:f>IF(F16&lt;&gt;"",F16^2,"")</x:f>
        <x:v>0.187777777777778</x:v>
      </x:c>
      <x:c r="J16" s="36" t="n">
        <x:f>IF(G16&lt;&gt;"",G16^2,"")</x:f>
        <x:v>0.6400000000000011</x:v>
      </x:c>
    </x:row>
    <x:row r="17" ht="15" hidden="0" customHeight="1">
      <x:c r="A17" s="36" t="n">
        <x:f>ROW()-1</x:f>
        <x:v>16</x:v>
      </x:c>
      <x:c r="B17" s="36" t="n">
        <x:f>IF(A17&lt;=Settings!$B$6,Data!B17,"")</x:f>
        <x:v>11</x:v>
      </x:c>
      <x:c r="C17" s="36" t="n">
        <x:f>IF(A17&lt;=Settings!$B$6,Data!C17,"")</x:f>
        <x:v>11</x:v>
      </x:c>
      <x:c r="D17" s="36" t="n">
        <x:f>IF(B17&lt;&gt;"",AVERAGE(Data!$B$2:$B$651),"")</x:f>
        <x:v>12.566666666666666</x:v>
      </x:c>
      <x:c r="E17" s="36" t="n">
        <x:f>IF(C17&lt;&gt;"",AVERAGE(Data!$C$2:$C$651),"")</x:f>
        <x:v>13.2</x:v>
      </x:c>
      <x:c r="F17" s="36" t="n">
        <x:f>IF(B17&lt;&gt;"",B17-D17,"")</x:f>
        <x:v>-1.5666666666666664</x:v>
      </x:c>
      <x:c r="G17" s="36" t="n">
        <x:f>IF(C17&lt;&gt;"",C17-E17,"")</x:f>
        <x:v>-2.1999999999999993</x:v>
      </x:c>
      <x:c r="H17" s="36" t="n">
        <x:f>IF(AND(F17&lt;&gt;"",G17&lt;&gt;""),F17*G17,"")</x:f>
        <x:v>3.446666666666665</x:v>
      </x:c>
      <x:c r="I17" s="36" t="n">
        <x:f>IF(F17&lt;&gt;"",F17^2,"")</x:f>
        <x:v>2.4544444444444435</x:v>
      </x:c>
      <x:c r="J17" s="36" t="n">
        <x:f>IF(G17&lt;&gt;"",G17^2,"")</x:f>
        <x:v>4.839999999999997</x:v>
      </x:c>
    </x:row>
    <x:row r="18" ht="15" hidden="0" customHeight="1">
      <x:c r="A18" s="36" t="n">
        <x:f>ROW()-1</x:f>
        <x:v>17</x:v>
      </x:c>
      <x:c r="B18" s="36" t="n">
        <x:f>IF(A18&lt;=Settings!$B$6,Data!B18,"")</x:f>
        <x:v>12</x:v>
      </x:c>
      <x:c r="C18" s="36" t="n">
        <x:f>IF(A18&lt;=Settings!$B$6,Data!C18,"")</x:f>
        <x:v>13</x:v>
      </x:c>
      <x:c r="D18" s="36" t="n">
        <x:f>IF(B18&lt;&gt;"",AVERAGE(Data!$B$2:$B$651),"")</x:f>
        <x:v>12.566666666666666</x:v>
      </x:c>
      <x:c r="E18" s="36" t="n">
        <x:f>IF(C18&lt;&gt;"",AVERAGE(Data!$C$2:$C$651),"")</x:f>
        <x:v>13.2</x:v>
      </x:c>
      <x:c r="F18" s="36" t="n">
        <x:f>IF(B18&lt;&gt;"",B18-D18,"")</x:f>
        <x:v>-0.5666666666666664</x:v>
      </x:c>
      <x:c r="G18" s="36" t="n">
        <x:f>IF(C18&lt;&gt;"",C18-E18,"")</x:f>
        <x:v>-0.1999999999999993</x:v>
      </x:c>
      <x:c r="H18" s="36" t="n">
        <x:f>IF(AND(F18&lt;&gt;"",G18&lt;&gt;""),F18*G18,"")</x:f>
        <x:v>0.11333333333333288</x:v>
      </x:c>
      <x:c r="I18" s="36" t="n">
        <x:f>IF(F18&lt;&gt;"",F18^2,"")</x:f>
        <x:v>0.32111111111111085</x:v>
      </x:c>
      <x:c r="J18" s="36" t="n">
        <x:f>IF(G18&lt;&gt;"",G18^2,"")</x:f>
        <x:v>0.039999999999999716</x:v>
      </x:c>
    </x:row>
    <x:row r="19" ht="15" hidden="0" customHeight="1">
      <x:c r="A19" s="36" t="n">
        <x:f>ROW()-1</x:f>
        <x:v>18</x:v>
      </x:c>
      <x:c r="B19" s="36" t="n">
        <x:f>IF(A19&lt;=Settings!$B$6,Data!B19,"")</x:f>
        <x:v>17</x:v>
      </x:c>
      <x:c r="C19" s="36" t="n">
        <x:f>IF(A19&lt;=Settings!$B$6,Data!C19,"")</x:f>
        <x:v>18</x:v>
      </x:c>
      <x:c r="D19" s="36" t="n">
        <x:f>IF(B19&lt;&gt;"",AVERAGE(Data!$B$2:$B$651),"")</x:f>
        <x:v>12.566666666666666</x:v>
      </x:c>
      <x:c r="E19" s="36" t="n">
        <x:f>IF(C19&lt;&gt;"",AVERAGE(Data!$C$2:$C$651),"")</x:f>
        <x:v>13.2</x:v>
      </x:c>
      <x:c r="F19" s="36" t="n">
        <x:f>IF(B19&lt;&gt;"",B19-D19,"")</x:f>
        <x:v>4.433333333333334</x:v>
      </x:c>
      <x:c r="G19" s="36" t="n">
        <x:f>IF(C19&lt;&gt;"",C19-E19,"")</x:f>
        <x:v>4.800000000000001</x:v>
      </x:c>
      <x:c r="H19" s="36" t="n">
        <x:f>IF(AND(F19&lt;&gt;"",G19&lt;&gt;""),F19*G19,"")</x:f>
        <x:v>21.280000000000005</x:v>
      </x:c>
      <x:c r="I19" s="36" t="n">
        <x:f>IF(F19&lt;&gt;"",F19^2,"")</x:f>
        <x:v>19.654444444444447</x:v>
      </x:c>
      <x:c r="J19" s="36" t="n">
        <x:f>IF(G19&lt;&gt;"",G19^2,"")</x:f>
        <x:v>23.040000000000006</x:v>
      </x:c>
    </x:row>
    <x:row r="20" ht="15" hidden="0" customHeight="1">
      <x:c r="A20" s="36" t="n">
        <x:f>ROW()-1</x:f>
        <x:v>19</x:v>
      </x:c>
      <x:c r="B20" s="36" t="n">
        <x:f>IF(A20&lt;=Settings!$B$6,Data!B20,"")</x:f>
        <x:v>16</x:v>
      </x:c>
      <x:c r="C20" s="36" t="n">
        <x:f>IF(A20&lt;=Settings!$B$6,Data!C20,"")</x:f>
        <x:v>16</x:v>
      </x:c>
      <x:c r="D20" s="36" t="n">
        <x:f>IF(B20&lt;&gt;"",AVERAGE(Data!$B$2:$B$651),"")</x:f>
        <x:v>12.566666666666666</x:v>
      </x:c>
      <x:c r="E20" s="36" t="n">
        <x:f>IF(C20&lt;&gt;"",AVERAGE(Data!$C$2:$C$651),"")</x:f>
        <x:v>13.2</x:v>
      </x:c>
      <x:c r="F20" s="36" t="n">
        <x:f>IF(B20&lt;&gt;"",B20-D20,"")</x:f>
        <x:v>3.4333333333333336</x:v>
      </x:c>
      <x:c r="G20" s="36" t="n">
        <x:f>IF(C20&lt;&gt;"",C20-E20,"")</x:f>
        <x:v>2.8000000000000007</x:v>
      </x:c>
      <x:c r="H20" s="36" t="n">
        <x:f>IF(AND(F20&lt;&gt;"",G20&lt;&gt;""),F20*G20,"")</x:f>
        <x:v>9.613333333333337</x:v>
      </x:c>
      <x:c r="I20" s="36" t="n">
        <x:f>IF(F20&lt;&gt;"",F20^2,"")</x:f>
        <x:v>11.78777777777778</x:v>
      </x:c>
      <x:c r="J20" s="36" t="n">
        <x:f>IF(G20&lt;&gt;"",G20^2,"")</x:f>
        <x:v>7.840000000000004</x:v>
      </x:c>
    </x:row>
    <x:row r="21">
      <x:c r="A21" s="36" t="n">
        <x:f>ROW()-1</x:f>
        <x:v>20</x:v>
      </x:c>
      <x:c r="B21" s="36" t="n">
        <x:f>IF(A21&lt;=Settings!$B$6,Data!B21,"")</x:f>
        <x:v>10</x:v>
      </x:c>
      <x:c r="C21" s="36" t="n">
        <x:f>IF(A21&lt;=Settings!$B$6,Data!C21,"")</x:f>
        <x:v>11</x:v>
      </x:c>
      <x:c r="D21" s="36" t="n">
        <x:f>IF(B21&lt;&gt;"",AVERAGE(Data!$B$2:$B$651),"")</x:f>
        <x:v>12.566666666666666</x:v>
      </x:c>
      <x:c r="E21" s="36" t="n">
        <x:f>IF(C21&lt;&gt;"",AVERAGE(Data!$C$2:$C$651),"")</x:f>
        <x:v>13.2</x:v>
      </x:c>
      <x:c r="F21" s="36" t="n">
        <x:f>IF(B21&lt;&gt;"",B21-D21,"")</x:f>
        <x:v>-2.5666666666666664</x:v>
      </x:c>
      <x:c r="G21" s="36" t="n">
        <x:f>IF(C21&lt;&gt;"",C21-E21,"")</x:f>
        <x:v>-2.1999999999999993</x:v>
      </x:c>
      <x:c r="H21" s="36" t="n">
        <x:f>IF(AND(F21&lt;&gt;"",G21&lt;&gt;""),F21*G21,"")</x:f>
        <x:v>5.646666666666665</x:v>
      </x:c>
      <x:c r="I21" s="36" t="n">
        <x:f>IF(F21&lt;&gt;"",F21^2,"")</x:f>
        <x:v>6.587777777777776</x:v>
      </x:c>
      <x:c r="J21" s="36" t="n">
        <x:f>IF(G21&lt;&gt;"",G21^2,"")</x:f>
        <x:v>4.839999999999997</x:v>
      </x:c>
    </x:row>
    <x:row r="22">
      <x:c r="A22" s="36" t="n">
        <x:f>ROW()-1</x:f>
        <x:v>21</x:v>
      </x:c>
      <x:c r="B22" s="36" t="n">
        <x:f>IF(A22&lt;=Settings!$B$6,Data!B22,"")</x:f>
        <x:v>8</x:v>
      </x:c>
      <x:c r="C22" s="36" t="n">
        <x:f>IF(A22&lt;=Settings!$B$6,Data!C22,"")</x:f>
        <x:v>9</x:v>
      </x:c>
      <x:c r="D22" s="36" t="n">
        <x:f>IF(B22&lt;&gt;"",AVERAGE(Data!$B$2:$B$651),"")</x:f>
        <x:v>12.566666666666666</x:v>
      </x:c>
      <x:c r="E22" s="36" t="n">
        <x:f>IF(C22&lt;&gt;"",AVERAGE(Data!$C$2:$C$651),"")</x:f>
        <x:v>13.2</x:v>
      </x:c>
      <x:c r="F22" s="36" t="n">
        <x:f>IF(B22&lt;&gt;"",B22-D22,"")</x:f>
        <x:v>-4.566666666666666</x:v>
      </x:c>
      <x:c r="G22" s="36" t="n">
        <x:f>IF(C22&lt;&gt;"",C22-E22,"")</x:f>
        <x:v>-4.199999999999999</x:v>
      </x:c>
      <x:c r="H22" s="36" t="n">
        <x:f>IF(AND(F22&lt;&gt;"",G22&lt;&gt;""),F22*G22,"")</x:f>
        <x:v>19.179999999999996</x:v>
      </x:c>
      <x:c r="I22" s="36" t="n">
        <x:f>IF(F22&lt;&gt;"",F22^2,"")</x:f>
        <x:v>20.854444444444443</x:v>
      </x:c>
      <x:c r="J22" s="36" t="n">
        <x:f>IF(G22&lt;&gt;"",G22^2,"")</x:f>
        <x:v>17.639999999999993</x:v>
      </x:c>
    </x:row>
    <x:row r="23">
      <x:c r="A23" s="36" t="n">
        <x:f>ROW()-1</x:f>
        <x:v>22</x:v>
      </x:c>
      <x:c r="B23" s="36" t="n">
        <x:f>IF(A23&lt;=Settings!$B$6,Data!B23,"")</x:f>
        <x:v>13</x:v>
      </x:c>
      <x:c r="C23" s="36" t="n">
        <x:f>IF(A23&lt;=Settings!$B$6,Data!C23,"")</x:f>
        <x:v>14</x:v>
      </x:c>
      <x:c r="D23" s="36" t="n">
        <x:f>IF(B23&lt;&gt;"",AVERAGE(Data!$B$2:$B$651),"")</x:f>
        <x:v>12.566666666666666</x:v>
      </x:c>
      <x:c r="E23" s="36" t="n">
        <x:f>IF(C23&lt;&gt;"",AVERAGE(Data!$C$2:$C$651),"")</x:f>
        <x:v>13.2</x:v>
      </x:c>
      <x:c r="F23" s="36" t="n">
        <x:f>IF(B23&lt;&gt;"",B23-D23,"")</x:f>
        <x:v>0.43333333333333357</x:v>
      </x:c>
      <x:c r="G23" s="36" t="n">
        <x:f>IF(C23&lt;&gt;"",C23-E23,"")</x:f>
        <x:v>0.8000000000000007</x:v>
      </x:c>
      <x:c r="H23" s="36" t="n">
        <x:f>IF(AND(F23&lt;&gt;"",G23&lt;&gt;""),F23*G23,"")</x:f>
        <x:v>0.3466666666666672</x:v>
      </x:c>
      <x:c r="I23" s="36" t="n">
        <x:f>IF(F23&lt;&gt;"",F23^2,"")</x:f>
        <x:v>0.187777777777778</x:v>
      </x:c>
      <x:c r="J23" s="36" t="n">
        <x:f>IF(G23&lt;&gt;"",G23^2,"")</x:f>
        <x:v>0.6400000000000011</x:v>
      </x:c>
    </x:row>
    <x:row r="24">
      <x:c r="A24" s="36" t="n">
        <x:f>ROW()-1</x:f>
        <x:v>23</x:v>
      </x:c>
      <x:c r="B24" s="36" t="n">
        <x:f>IF(A24&lt;=Settings!$B$6,Data!B24,"")</x:f>
        <x:v>14</x:v>
      </x:c>
      <x:c r="C24" s="36" t="n">
        <x:f>IF(A24&lt;=Settings!$B$6,Data!C24,"")</x:f>
        <x:v>13</x:v>
      </x:c>
      <x:c r="D24" s="36" t="n">
        <x:f>IF(B24&lt;&gt;"",AVERAGE(Data!$B$2:$B$651),"")</x:f>
        <x:v>12.566666666666666</x:v>
      </x:c>
      <x:c r="E24" s="36" t="n">
        <x:f>IF(C24&lt;&gt;"",AVERAGE(Data!$C$2:$C$651),"")</x:f>
        <x:v>13.2</x:v>
      </x:c>
      <x:c r="F24" s="36" t="n">
        <x:f>IF(B24&lt;&gt;"",B24-D24,"")</x:f>
        <x:v>1.4333333333333336</x:v>
      </x:c>
      <x:c r="G24" s="36" t="n">
        <x:f>IF(C24&lt;&gt;"",C24-E24,"")</x:f>
        <x:v>-0.1999999999999993</x:v>
      </x:c>
      <x:c r="H24" s="36" t="n">
        <x:f>IF(AND(F24&lt;&gt;"",G24&lt;&gt;""),F24*G24,"")</x:f>
        <x:v>-0.2866666666666657</x:v>
      </x:c>
      <x:c r="I24" s="36" t="n">
        <x:f>IF(F24&lt;&gt;"",F24^2,"")</x:f>
        <x:v>2.054444444444445</x:v>
      </x:c>
      <x:c r="J24" s="36" t="n">
        <x:f>IF(G24&lt;&gt;"",G24^2,"")</x:f>
        <x:v>0.039999999999999716</x:v>
      </x:c>
    </x:row>
    <x:row r="25">
      <x:c r="A25" s="36" t="n">
        <x:f>ROW()-1</x:f>
        <x:v>24</x:v>
      </x:c>
      <x:c r="B25" s="36" t="n">
        <x:f>IF(A25&lt;=Settings!$B$6,Data!B25,"")</x:f>
        <x:v>15</x:v>
      </x:c>
      <x:c r="C25" s="36" t="n">
        <x:f>IF(A25&lt;=Settings!$B$6,Data!C25,"")</x:f>
        <x:v>16</x:v>
      </x:c>
      <x:c r="D25" s="36" t="n">
        <x:f>IF(B25&lt;&gt;"",AVERAGE(Data!$B$2:$B$651),"")</x:f>
        <x:v>12.566666666666666</x:v>
      </x:c>
      <x:c r="E25" s="36" t="n">
        <x:f>IF(C25&lt;&gt;"",AVERAGE(Data!$C$2:$C$651),"")</x:f>
        <x:v>13.2</x:v>
      </x:c>
      <x:c r="F25" s="36" t="n">
        <x:f>IF(B25&lt;&gt;"",B25-D25,"")</x:f>
        <x:v>2.4333333333333336</x:v>
      </x:c>
      <x:c r="G25" s="36" t="n">
        <x:f>IF(C25&lt;&gt;"",C25-E25,"")</x:f>
        <x:v>2.8000000000000007</x:v>
      </x:c>
      <x:c r="H25" s="36" t="n">
        <x:f>IF(AND(F25&lt;&gt;"",G25&lt;&gt;""),F25*G25,"")</x:f>
        <x:v>6.813333333333336</x:v>
      </x:c>
      <x:c r="I25" s="36" t="n">
        <x:f>IF(F25&lt;&gt;"",F25^2,"")</x:f>
        <x:v>5.921111111111112</x:v>
      </x:c>
      <x:c r="J25" s="36" t="n">
        <x:f>IF(G25&lt;&gt;"",G25^2,"")</x:f>
        <x:v>7.840000000000004</x:v>
      </x:c>
    </x:row>
    <x:row r="26">
      <x:c r="A26" s="36" t="n">
        <x:f>ROW()-1</x:f>
        <x:v>25</x:v>
      </x:c>
      <x:c r="B26" s="36" t="n">
        <x:f>IF(A26&lt;=Settings!$B$6,Data!B26,"")</x:f>
        <x:v>12</x:v>
      </x:c>
      <x:c r="C26" s="36" t="n">
        <x:f>IF(A26&lt;=Settings!$B$6,Data!C26,"")</x:f>
        <x:v>13</x:v>
      </x:c>
      <x:c r="D26" s="36" t="n">
        <x:f>IF(B26&lt;&gt;"",AVERAGE(Data!$B$2:$B$651),"")</x:f>
        <x:v>12.566666666666666</x:v>
      </x:c>
      <x:c r="E26" s="36" t="n">
        <x:f>IF(C26&lt;&gt;"",AVERAGE(Data!$C$2:$C$651),"")</x:f>
        <x:v>13.2</x:v>
      </x:c>
      <x:c r="F26" s="36" t="n">
        <x:f>IF(B26&lt;&gt;"",B26-D26,"")</x:f>
        <x:v>-0.5666666666666664</x:v>
      </x:c>
      <x:c r="G26" s="36" t="n">
        <x:f>IF(C26&lt;&gt;"",C26-E26,"")</x:f>
        <x:v>-0.1999999999999993</x:v>
      </x:c>
      <x:c r="H26" s="36" t="n">
        <x:f>IF(AND(F26&lt;&gt;"",G26&lt;&gt;""),F26*G26,"")</x:f>
        <x:v>0.11333333333333288</x:v>
      </x:c>
      <x:c r="I26" s="36" t="n">
        <x:f>IF(F26&lt;&gt;"",F26^2,"")</x:f>
        <x:v>0.32111111111111085</x:v>
      </x:c>
      <x:c r="J26" s="36" t="n">
        <x:f>IF(G26&lt;&gt;"",G26^2,"")</x:f>
        <x:v>0.039999999999999716</x:v>
      </x:c>
    </x:row>
    <x:row r="27">
      <x:c r="A27" s="36" t="n">
        <x:f>ROW()-1</x:f>
        <x:v>26</x:v>
      </x:c>
      <x:c r="B27" s="36" t="n">
        <x:f>IF(A27&lt;=Settings!$B$6,Data!B27,"")</x:f>
        <x:v>11</x:v>
      </x:c>
      <x:c r="C27" s="36" t="n">
        <x:f>IF(A27&lt;=Settings!$B$6,Data!C27,"")</x:f>
        <x:v>12</x:v>
      </x:c>
      <x:c r="D27" s="36" t="n">
        <x:f>IF(B27&lt;&gt;"",AVERAGE(Data!$B$2:$B$651),"")</x:f>
        <x:v>12.566666666666666</x:v>
      </x:c>
      <x:c r="E27" s="36" t="n">
        <x:f>IF(C27&lt;&gt;"",AVERAGE(Data!$C$2:$C$651),"")</x:f>
        <x:v>13.2</x:v>
      </x:c>
      <x:c r="F27" s="36" t="n">
        <x:f>IF(B27&lt;&gt;"",B27-D27,"")</x:f>
        <x:v>-1.5666666666666664</x:v>
      </x:c>
      <x:c r="G27" s="36" t="n">
        <x:f>IF(C27&lt;&gt;"",C27-E27,"")</x:f>
        <x:v>-1.1999999999999993</x:v>
      </x:c>
      <x:c r="H27" s="36" t="n">
        <x:f>IF(AND(F27&lt;&gt;"",G27&lt;&gt;""),F27*G27,"")</x:f>
        <x:v>1.8799999999999986</x:v>
      </x:c>
      <x:c r="I27" s="36" t="n">
        <x:f>IF(F27&lt;&gt;"",F27^2,"")</x:f>
        <x:v>2.4544444444444435</x:v>
      </x:c>
      <x:c r="J27" s="36" t="n">
        <x:f>IF(G27&lt;&gt;"",G27^2,"")</x:f>
        <x:v>1.4399999999999984</x:v>
      </x:c>
    </x:row>
    <x:row r="28">
      <x:c r="A28" s="36" t="n">
        <x:f>ROW()-1</x:f>
        <x:v>27</x:v>
      </x:c>
      <x:c r="B28" s="36" t="n">
        <x:f>IF(A28&lt;=Settings!$B$6,Data!B28,"")</x:f>
        <x:v>18</x:v>
      </x:c>
      <x:c r="C28" s="36" t="n">
        <x:f>IF(A28&lt;=Settings!$B$6,Data!C28,"")</x:f>
        <x:v>18</x:v>
      </x:c>
      <x:c r="D28" s="36" t="n">
        <x:f>IF(B28&lt;&gt;"",AVERAGE(Data!$B$2:$B$651),"")</x:f>
        <x:v>12.566666666666666</x:v>
      </x:c>
      <x:c r="E28" s="36" t="n">
        <x:f>IF(C28&lt;&gt;"",AVERAGE(Data!$C$2:$C$651),"")</x:f>
        <x:v>13.2</x:v>
      </x:c>
      <x:c r="F28" s="36" t="n">
        <x:f>IF(B28&lt;&gt;"",B28-D28,"")</x:f>
        <x:v>5.433333333333334</x:v>
      </x:c>
      <x:c r="G28" s="36" t="n">
        <x:f>IF(C28&lt;&gt;"",C28-E28,"")</x:f>
        <x:v>4.800000000000001</x:v>
      </x:c>
      <x:c r="H28" s="36" t="n">
        <x:f>IF(AND(F28&lt;&gt;"",G28&lt;&gt;""),F28*G28,"")</x:f>
        <x:v>26.080000000000005</x:v>
      </x:c>
      <x:c r="I28" s="36" t="n">
        <x:f>IF(F28&lt;&gt;"",F28^2,"")</x:f>
        <x:v>29.521111111111114</x:v>
      </x:c>
      <x:c r="J28" s="36" t="n">
        <x:f>IF(G28&lt;&gt;"",G28^2,"")</x:f>
        <x:v>23.040000000000006</x:v>
      </x:c>
    </x:row>
    <x:row r="29">
      <x:c r="A29" s="36" t="n">
        <x:f>ROW()-1</x:f>
        <x:v>28</x:v>
      </x:c>
      <x:c r="B29" s="36" t="n">
        <x:f>IF(A29&lt;=Settings!$B$6,Data!B29,"")</x:f>
        <x:v>16</x:v>
      </x:c>
      <x:c r="C29" s="36" t="n">
        <x:f>IF(A29&lt;=Settings!$B$6,Data!C29,"")</x:f>
        <x:v>17</x:v>
      </x:c>
      <x:c r="D29" s="36" t="n">
        <x:f>IF(B29&lt;&gt;"",AVERAGE(Data!$B$2:$B$651),"")</x:f>
        <x:v>12.566666666666666</x:v>
      </x:c>
      <x:c r="E29" s="36" t="n">
        <x:f>IF(C29&lt;&gt;"",AVERAGE(Data!$C$2:$C$651),"")</x:f>
        <x:v>13.2</x:v>
      </x:c>
      <x:c r="F29" s="36" t="n">
        <x:f>IF(B29&lt;&gt;"",B29-D29,"")</x:f>
        <x:v>3.4333333333333336</x:v>
      </x:c>
      <x:c r="G29" s="36" t="n">
        <x:f>IF(C29&lt;&gt;"",C29-E29,"")</x:f>
        <x:v>3.8000000000000007</x:v>
      </x:c>
      <x:c r="H29" s="36" t="n">
        <x:f>IF(AND(F29&lt;&gt;"",G29&lt;&gt;""),F29*G29,"")</x:f>
        <x:v>13.04666666666667</x:v>
      </x:c>
      <x:c r="I29" s="36" t="n">
        <x:f>IF(F29&lt;&gt;"",F29^2,"")</x:f>
        <x:v>11.78777777777778</x:v>
      </x:c>
      <x:c r="J29" s="36" t="n">
        <x:f>IF(G29&lt;&gt;"",G29^2,"")</x:f>
        <x:v>14.440000000000005</x:v>
      </x:c>
    </x:row>
    <x:row r="30">
      <x:c r="A30" s="36" t="n">
        <x:f>ROW()-1</x:f>
        <x:v>29</x:v>
      </x:c>
      <x:c r="B30" s="36" t="n">
        <x:f>IF(A30&lt;=Settings!$B$6,Data!B30,"")</x:f>
        <x:v>13</x:v>
      </x:c>
      <x:c r="C30" s="36" t="n">
        <x:f>IF(A30&lt;=Settings!$B$6,Data!C30,"")</x:f>
        <x:v>14</x:v>
      </x:c>
      <x:c r="D30" s="36" t="n">
        <x:f>IF(B30&lt;&gt;"",AVERAGE(Data!$B$2:$B$651),"")</x:f>
        <x:v>12.566666666666666</x:v>
      </x:c>
      <x:c r="E30" s="36" t="n">
        <x:f>IF(C30&lt;&gt;"",AVERAGE(Data!$C$2:$C$651),"")</x:f>
        <x:v>13.2</x:v>
      </x:c>
      <x:c r="F30" s="36" t="n">
        <x:f>IF(B30&lt;&gt;"",B30-D30,"")</x:f>
        <x:v>0.43333333333333357</x:v>
      </x:c>
      <x:c r="G30" s="36" t="n">
        <x:f>IF(C30&lt;&gt;"",C30-E30,"")</x:f>
        <x:v>0.8000000000000007</x:v>
      </x:c>
      <x:c r="H30" s="36" t="n">
        <x:f>IF(AND(F30&lt;&gt;"",G30&lt;&gt;""),F30*G30,"")</x:f>
        <x:v>0.3466666666666672</x:v>
      </x:c>
      <x:c r="I30" s="36" t="n">
        <x:f>IF(F30&lt;&gt;"",F30^2,"")</x:f>
        <x:v>0.187777777777778</x:v>
      </x:c>
      <x:c r="J30" s="36" t="n">
        <x:f>IF(G30&lt;&gt;"",G30^2,"")</x:f>
        <x:v>0.6400000000000011</x:v>
      </x:c>
    </x:row>
    <x:row r="31">
      <x:c r="A31" s="36" t="n">
        <x:f>ROW()-1</x:f>
        <x:v>30</x:v>
      </x:c>
      <x:c r="B31" s="36" t="n">
        <x:f>IF(A31&lt;=Settings!$B$6,Data!B31,"")</x:f>
        <x:v>10</x:v>
      </x:c>
      <x:c r="C31" s="36" t="n">
        <x:f>IF(A31&lt;=Settings!$B$6,Data!C31,"")</x:f>
        <x:v>11</x:v>
      </x:c>
      <x:c r="D31" s="36" t="n">
        <x:f>IF(B31&lt;&gt;"",AVERAGE(Data!$B$2:$B$651),"")</x:f>
        <x:v>12.566666666666666</x:v>
      </x:c>
      <x:c r="E31" s="36" t="n">
        <x:f>IF(C31&lt;&gt;"",AVERAGE(Data!$C$2:$C$651),"")</x:f>
        <x:v>13.2</x:v>
      </x:c>
      <x:c r="F31" s="36" t="n">
        <x:f>IF(B31&lt;&gt;"",B31-D31,"")</x:f>
        <x:v>-2.5666666666666664</x:v>
      </x:c>
      <x:c r="G31" s="36" t="n">
        <x:f>IF(C31&lt;&gt;"",C31-E31,"")</x:f>
        <x:v>-2.1999999999999993</x:v>
      </x:c>
      <x:c r="H31" s="36" t="n">
        <x:f>IF(AND(F31&lt;&gt;"",G31&lt;&gt;""),F31*G31,"")</x:f>
        <x:v>5.646666666666665</x:v>
      </x:c>
      <x:c r="I31" s="36" t="n">
        <x:f>IF(F31&lt;&gt;"",F31^2,"")</x:f>
        <x:v>6.587777777777776</x:v>
      </x:c>
      <x:c r="J31" s="36" t="n">
        <x:f>IF(G31&lt;&gt;"",G31^2,"")</x:f>
        <x:v>4.839999999999997</x:v>
      </x:c>
    </x:row>
    <x:row r="32">
      <x:c r="A32" s="36" t="n">
        <x:f>ROW()-1</x:f>
        <x:v>31</x:v>
      </x:c>
      <x:c r="B32" s="36" t="str">
        <x:f>IF(A32&lt;=Settings!$B$6,Data!B32,"")</x:f>
      </x:c>
      <x:c r="C32" s="36" t="str">
        <x:f>IF(A32&lt;=Settings!$B$6,Data!C32,"")</x:f>
      </x:c>
      <x:c r="D32" s="36" t="str">
        <x:f>IF(B32&lt;&gt;"",AVERAGE(Data!$B$2:$B$651),"")</x:f>
      </x:c>
      <x:c r="E32" s="36" t="str">
        <x:f>IF(C32&lt;&gt;"",AVERAGE(Data!$C$2:$C$651),"")</x:f>
      </x:c>
      <x:c r="F32" s="36" t="str">
        <x:f>IF(B32&lt;&gt;"",B32-D32,"")</x:f>
      </x:c>
      <x:c r="G32" s="36" t="str">
        <x:f>IF(C32&lt;&gt;"",C32-E32,"")</x:f>
      </x:c>
      <x:c r="H32" s="36" t="str">
        <x:f>IF(AND(F32&lt;&gt;"",G32&lt;&gt;""),F32*G32,"")</x:f>
      </x:c>
      <x:c r="I32" s="36" t="str">
        <x:f>IF(F32&lt;&gt;"",F32^2,"")</x:f>
      </x:c>
      <x:c r="J32" s="36" t="str">
        <x:f>IF(G32&lt;&gt;"",G32^2,"")</x:f>
      </x:c>
    </x:row>
    <x:row r="33">
      <x:c r="A33" s="36" t="n">
        <x:f>ROW()-1</x:f>
        <x:v>32</x:v>
      </x:c>
      <x:c r="B33" s="36" t="str">
        <x:f>IF(A33&lt;=Settings!$B$6,Data!B33,"")</x:f>
      </x:c>
      <x:c r="C33" s="36" t="str">
        <x:f>IF(A33&lt;=Settings!$B$6,Data!C33,"")</x:f>
      </x:c>
      <x:c r="D33" s="36" t="str">
        <x:f>IF(B33&lt;&gt;"",AVERAGE(Data!$B$2:$B$651),"")</x:f>
      </x:c>
      <x:c r="E33" s="36" t="str">
        <x:f>IF(C33&lt;&gt;"",AVERAGE(Data!$C$2:$C$651),"")</x:f>
      </x:c>
      <x:c r="F33" s="36" t="str">
        <x:f>IF(B33&lt;&gt;"",B33-D33,"")</x:f>
      </x:c>
      <x:c r="G33" s="36" t="str">
        <x:f>IF(C33&lt;&gt;"",C33-E33,"")</x:f>
      </x:c>
      <x:c r="H33" s="36" t="str">
        <x:f>IF(AND(F33&lt;&gt;"",G33&lt;&gt;""),F33*G33,"")</x:f>
      </x:c>
      <x:c r="I33" s="36" t="str">
        <x:f>IF(F33&lt;&gt;"",F33^2,"")</x:f>
      </x:c>
      <x:c r="J33" s="36" t="str">
        <x:f>IF(G33&lt;&gt;"",G33^2,"")</x:f>
      </x:c>
    </x:row>
    <x:row r="34">
      <x:c r="A34" s="36" t="n">
        <x:f>ROW()-1</x:f>
        <x:v>33</x:v>
      </x:c>
      <x:c r="B34" s="36" t="str">
        <x:f>IF(A34&lt;=Settings!$B$6,Data!B34,"")</x:f>
      </x:c>
      <x:c r="C34" s="36" t="str">
        <x:f>IF(A34&lt;=Settings!$B$6,Data!C34,"")</x:f>
      </x:c>
      <x:c r="D34" s="36" t="str">
        <x:f>IF(B34&lt;&gt;"",AVERAGE(Data!$B$2:$B$651),"")</x:f>
      </x:c>
      <x:c r="E34" s="36" t="str">
        <x:f>IF(C34&lt;&gt;"",AVERAGE(Data!$C$2:$C$651),"")</x:f>
      </x:c>
      <x:c r="F34" s="36" t="str">
        <x:f>IF(B34&lt;&gt;"",B34-D34,"")</x:f>
      </x:c>
      <x:c r="G34" s="36" t="str">
        <x:f>IF(C34&lt;&gt;"",C34-E34,"")</x:f>
      </x:c>
      <x:c r="H34" s="36" t="str">
        <x:f>IF(AND(F34&lt;&gt;"",G34&lt;&gt;""),F34*G34,"")</x:f>
      </x:c>
      <x:c r="I34" s="36" t="str">
        <x:f>IF(F34&lt;&gt;"",F34^2,"")</x:f>
      </x:c>
      <x:c r="J34" s="36" t="str">
        <x:f>IF(G34&lt;&gt;"",G34^2,"")</x:f>
      </x:c>
    </x:row>
    <x:row r="35">
      <x:c r="A35" s="36" t="n">
        <x:f>ROW()-1</x:f>
        <x:v>34</x:v>
      </x:c>
      <x:c r="B35" s="36" t="str">
        <x:f>IF(A35&lt;=Settings!$B$6,Data!B35,"")</x:f>
      </x:c>
      <x:c r="C35" s="36" t="str">
        <x:f>IF(A35&lt;=Settings!$B$6,Data!C35,"")</x:f>
      </x:c>
      <x:c r="D35" s="36" t="str">
        <x:f>IF(B35&lt;&gt;"",AVERAGE(Data!$B$2:$B$651),"")</x:f>
      </x:c>
      <x:c r="E35" s="36" t="str">
        <x:f>IF(C35&lt;&gt;"",AVERAGE(Data!$C$2:$C$651),"")</x:f>
      </x:c>
      <x:c r="F35" s="36" t="str">
        <x:f>IF(B35&lt;&gt;"",B35-D35,"")</x:f>
      </x:c>
      <x:c r="G35" s="36" t="str">
        <x:f>IF(C35&lt;&gt;"",C35-E35,"")</x:f>
      </x:c>
      <x:c r="H35" s="36" t="str">
        <x:f>IF(AND(F35&lt;&gt;"",G35&lt;&gt;""),F35*G35,"")</x:f>
      </x:c>
      <x:c r="I35" s="36" t="str">
        <x:f>IF(F35&lt;&gt;"",F35^2,"")</x:f>
      </x:c>
      <x:c r="J35" s="36" t="str">
        <x:f>IF(G35&lt;&gt;"",G35^2,"")</x:f>
      </x:c>
    </x:row>
    <x:row r="36">
      <x:c r="A36" s="36" t="n">
        <x:f>ROW()-1</x:f>
        <x:v>35</x:v>
      </x:c>
      <x:c r="B36" s="36" t="str">
        <x:f>IF(A36&lt;=Settings!$B$6,Data!B36,"")</x:f>
      </x:c>
      <x:c r="C36" s="36" t="str">
        <x:f>IF(A36&lt;=Settings!$B$6,Data!C36,"")</x:f>
      </x:c>
      <x:c r="D36" s="36" t="str">
        <x:f>IF(B36&lt;&gt;"",AVERAGE(Data!$B$2:$B$651),"")</x:f>
      </x:c>
      <x:c r="E36" s="36" t="str">
        <x:f>IF(C36&lt;&gt;"",AVERAGE(Data!$C$2:$C$651),"")</x:f>
      </x:c>
      <x:c r="F36" s="36" t="str">
        <x:f>IF(B36&lt;&gt;"",B36-D36,"")</x:f>
      </x:c>
      <x:c r="G36" s="36" t="str">
        <x:f>IF(C36&lt;&gt;"",C36-E36,"")</x:f>
      </x:c>
      <x:c r="H36" s="36" t="str">
        <x:f>IF(AND(F36&lt;&gt;"",G36&lt;&gt;""),F36*G36,"")</x:f>
      </x:c>
      <x:c r="I36" s="36" t="str">
        <x:f>IF(F36&lt;&gt;"",F36^2,"")</x:f>
      </x:c>
      <x:c r="J36" s="36" t="str">
        <x:f>IF(G36&lt;&gt;"",G36^2,"")</x:f>
      </x:c>
    </x:row>
    <x:row r="37">
      <x:c r="A37" s="36" t="n">
        <x:f>ROW()-1</x:f>
        <x:v>36</x:v>
      </x:c>
      <x:c r="B37" s="36" t="str">
        <x:f>IF(A37&lt;=Settings!$B$6,Data!B37,"")</x:f>
      </x:c>
      <x:c r="C37" s="36" t="str">
        <x:f>IF(A37&lt;=Settings!$B$6,Data!C37,"")</x:f>
      </x:c>
      <x:c r="D37" s="36" t="str">
        <x:f>IF(B37&lt;&gt;"",AVERAGE(Data!$B$2:$B$651),"")</x:f>
      </x:c>
      <x:c r="E37" s="36" t="str">
        <x:f>IF(C37&lt;&gt;"",AVERAGE(Data!$C$2:$C$651),"")</x:f>
      </x:c>
      <x:c r="F37" s="36" t="str">
        <x:f>IF(B37&lt;&gt;"",B37-D37,"")</x:f>
      </x:c>
      <x:c r="G37" s="36" t="str">
        <x:f>IF(C37&lt;&gt;"",C37-E37,"")</x:f>
      </x:c>
      <x:c r="H37" s="36" t="str">
        <x:f>IF(AND(F37&lt;&gt;"",G37&lt;&gt;""),F37*G37,"")</x:f>
      </x:c>
      <x:c r="I37" s="36" t="str">
        <x:f>IF(F37&lt;&gt;"",F37^2,"")</x:f>
      </x:c>
      <x:c r="J37" s="36" t="str">
        <x:f>IF(G37&lt;&gt;"",G37^2,"")</x:f>
      </x:c>
    </x:row>
    <x:row r="38">
      <x:c r="A38" s="36" t="n">
        <x:f>ROW()-1</x:f>
        <x:v>37</x:v>
      </x:c>
      <x:c r="B38" s="36" t="str">
        <x:f>IF(A38&lt;=Settings!$B$6,Data!B38,"")</x:f>
      </x:c>
      <x:c r="C38" s="36" t="str">
        <x:f>IF(A38&lt;=Settings!$B$6,Data!C38,"")</x:f>
      </x:c>
      <x:c r="D38" s="36" t="str">
        <x:f>IF(B38&lt;&gt;"",AVERAGE(Data!$B$2:$B$651),"")</x:f>
      </x:c>
      <x:c r="E38" s="36" t="str">
        <x:f>IF(C38&lt;&gt;"",AVERAGE(Data!$C$2:$C$651),"")</x:f>
      </x:c>
      <x:c r="F38" s="36" t="str">
        <x:f>IF(B38&lt;&gt;"",B38-D38,"")</x:f>
      </x:c>
      <x:c r="G38" s="36" t="str">
        <x:f>IF(C38&lt;&gt;"",C38-E38,"")</x:f>
      </x:c>
      <x:c r="H38" s="36" t="str">
        <x:f>IF(AND(F38&lt;&gt;"",G38&lt;&gt;""),F38*G38,"")</x:f>
      </x:c>
      <x:c r="I38" s="36" t="str">
        <x:f>IF(F38&lt;&gt;"",F38^2,"")</x:f>
      </x:c>
      <x:c r="J38" s="36" t="str">
        <x:f>IF(G38&lt;&gt;"",G38^2,"")</x:f>
      </x:c>
    </x:row>
    <x:row r="39">
      <x:c r="A39" s="36" t="n">
        <x:f>ROW()-1</x:f>
        <x:v>38</x:v>
      </x:c>
      <x:c r="B39" s="36" t="str">
        <x:f>IF(A39&lt;=Settings!$B$6,Data!B39,"")</x:f>
      </x:c>
      <x:c r="C39" s="36" t="str">
        <x:f>IF(A39&lt;=Settings!$B$6,Data!C39,"")</x:f>
      </x:c>
      <x:c r="D39" s="36" t="str">
        <x:f>IF(B39&lt;&gt;"",AVERAGE(Data!$B$2:$B$651),"")</x:f>
      </x:c>
      <x:c r="E39" s="36" t="str">
        <x:f>IF(C39&lt;&gt;"",AVERAGE(Data!$C$2:$C$651),"")</x:f>
      </x:c>
      <x:c r="F39" s="36" t="str">
        <x:f>IF(B39&lt;&gt;"",B39-D39,"")</x:f>
      </x:c>
      <x:c r="G39" s="36" t="str">
        <x:f>IF(C39&lt;&gt;"",C39-E39,"")</x:f>
      </x:c>
      <x:c r="H39" s="36" t="str">
        <x:f>IF(AND(F39&lt;&gt;"",G39&lt;&gt;""),F39*G39,"")</x:f>
      </x:c>
      <x:c r="I39" s="36" t="str">
        <x:f>IF(F39&lt;&gt;"",F39^2,"")</x:f>
      </x:c>
      <x:c r="J39" s="36" t="str">
        <x:f>IF(G39&lt;&gt;"",G39^2,"")</x:f>
      </x:c>
    </x:row>
    <x:row r="40">
      <x:c r="A40" s="36" t="n">
        <x:f>ROW()-1</x:f>
        <x:v>39</x:v>
      </x:c>
      <x:c r="B40" s="36" t="str">
        <x:f>IF(A40&lt;=Settings!$B$6,Data!B40,"")</x:f>
      </x:c>
      <x:c r="C40" s="36" t="str">
        <x:f>IF(A40&lt;=Settings!$B$6,Data!C40,"")</x:f>
      </x:c>
      <x:c r="D40" s="36" t="str">
        <x:f>IF(B40&lt;&gt;"",AVERAGE(Data!$B$2:$B$651),"")</x:f>
      </x:c>
      <x:c r="E40" s="36" t="str">
        <x:f>IF(C40&lt;&gt;"",AVERAGE(Data!$C$2:$C$651),"")</x:f>
      </x:c>
      <x:c r="F40" s="36" t="str">
        <x:f>IF(B40&lt;&gt;"",B40-D40,"")</x:f>
      </x:c>
      <x:c r="G40" s="36" t="str">
        <x:f>IF(C40&lt;&gt;"",C40-E40,"")</x:f>
      </x:c>
      <x:c r="H40" s="36" t="str">
        <x:f>IF(AND(F40&lt;&gt;"",G40&lt;&gt;""),F40*G40,"")</x:f>
      </x:c>
      <x:c r="I40" s="36" t="str">
        <x:f>IF(F40&lt;&gt;"",F40^2,"")</x:f>
      </x:c>
      <x:c r="J40" s="36" t="str">
        <x:f>IF(G40&lt;&gt;"",G40^2,"")</x:f>
      </x:c>
    </x:row>
    <x:row r="41">
      <x:c r="A41" s="36" t="n">
        <x:f>ROW()-1</x:f>
        <x:v>40</x:v>
      </x:c>
      <x:c r="B41" s="36" t="str">
        <x:f>IF(A41&lt;=Settings!$B$6,Data!B41,"")</x:f>
      </x:c>
      <x:c r="C41" s="36" t="str">
        <x:f>IF(A41&lt;=Settings!$B$6,Data!C41,"")</x:f>
      </x:c>
      <x:c r="D41" s="36" t="str">
        <x:f>IF(B41&lt;&gt;"",AVERAGE(Data!$B$2:$B$651),"")</x:f>
      </x:c>
      <x:c r="E41" s="36" t="str">
        <x:f>IF(C41&lt;&gt;"",AVERAGE(Data!$C$2:$C$651),"")</x:f>
      </x:c>
      <x:c r="F41" s="36" t="str">
        <x:f>IF(B41&lt;&gt;"",B41-D41,"")</x:f>
      </x:c>
      <x:c r="G41" s="36" t="str">
        <x:f>IF(C41&lt;&gt;"",C41-E41,"")</x:f>
      </x:c>
      <x:c r="H41" s="36" t="str">
        <x:f>IF(AND(F41&lt;&gt;"",G41&lt;&gt;""),F41*G41,"")</x:f>
      </x:c>
      <x:c r="I41" s="36" t="str">
        <x:f>IF(F41&lt;&gt;"",F41^2,"")</x:f>
      </x:c>
      <x:c r="J41" s="36" t="str">
        <x:f>IF(G41&lt;&gt;"",G41^2,"")</x:f>
      </x:c>
    </x:row>
    <x:row r="42">
      <x:c r="A42" s="36" t="n">
        <x:f>ROW()-1</x:f>
        <x:v>41</x:v>
      </x:c>
      <x:c r="B42" s="36" t="str">
        <x:f>IF(A42&lt;=Settings!$B$6,Data!B42,"")</x:f>
      </x:c>
      <x:c r="C42" s="36" t="str">
        <x:f>IF(A42&lt;=Settings!$B$6,Data!C42,"")</x:f>
      </x:c>
      <x:c r="D42" s="36" t="str">
        <x:f>IF(B42&lt;&gt;"",AVERAGE(Data!$B$2:$B$651),"")</x:f>
      </x:c>
      <x:c r="E42" s="36" t="str">
        <x:f>IF(C42&lt;&gt;"",AVERAGE(Data!$C$2:$C$651),"")</x:f>
      </x:c>
      <x:c r="F42" s="36" t="str">
        <x:f>IF(B42&lt;&gt;"",B42-D42,"")</x:f>
      </x:c>
      <x:c r="G42" s="36" t="str">
        <x:f>IF(C42&lt;&gt;"",C42-E42,"")</x:f>
      </x:c>
      <x:c r="H42" s="36" t="str">
        <x:f>IF(AND(F42&lt;&gt;"",G42&lt;&gt;""),F42*G42,"")</x:f>
      </x:c>
      <x:c r="I42" s="36" t="str">
        <x:f>IF(F42&lt;&gt;"",F42^2,"")</x:f>
      </x:c>
      <x:c r="J42" s="36" t="str">
        <x:f>IF(G42&lt;&gt;"",G42^2,"")</x:f>
      </x:c>
    </x:row>
    <x:row r="43">
      <x:c r="A43" s="36" t="n">
        <x:f>ROW()-1</x:f>
        <x:v>42</x:v>
      </x:c>
      <x:c r="B43" s="36" t="str">
        <x:f>IF(A43&lt;=Settings!$B$6,Data!B43,"")</x:f>
      </x:c>
      <x:c r="C43" s="36" t="str">
        <x:f>IF(A43&lt;=Settings!$B$6,Data!C43,"")</x:f>
      </x:c>
      <x:c r="D43" s="36" t="str">
        <x:f>IF(B43&lt;&gt;"",AVERAGE(Data!$B$2:$B$651),"")</x:f>
      </x:c>
      <x:c r="E43" s="36" t="str">
        <x:f>IF(C43&lt;&gt;"",AVERAGE(Data!$C$2:$C$651),"")</x:f>
      </x:c>
      <x:c r="F43" s="36" t="str">
        <x:f>IF(B43&lt;&gt;"",B43-D43,"")</x:f>
      </x:c>
      <x:c r="G43" s="36" t="str">
        <x:f>IF(C43&lt;&gt;"",C43-E43,"")</x:f>
      </x:c>
      <x:c r="H43" s="36" t="str">
        <x:f>IF(AND(F43&lt;&gt;"",G43&lt;&gt;""),F43*G43,"")</x:f>
      </x:c>
      <x:c r="I43" s="36" t="str">
        <x:f>IF(F43&lt;&gt;"",F43^2,"")</x:f>
      </x:c>
      <x:c r="J43" s="36" t="str">
        <x:f>IF(G43&lt;&gt;"",G43^2,"")</x:f>
      </x:c>
    </x:row>
    <x:row r="44">
      <x:c r="A44" s="36" t="n">
        <x:f>ROW()-1</x:f>
        <x:v>43</x:v>
      </x:c>
      <x:c r="B44" s="36" t="str">
        <x:f>IF(A44&lt;=Settings!$B$6,Data!B44,"")</x:f>
      </x:c>
      <x:c r="C44" s="36" t="str">
        <x:f>IF(A44&lt;=Settings!$B$6,Data!C44,"")</x:f>
      </x:c>
      <x:c r="D44" s="36" t="str">
        <x:f>IF(B44&lt;&gt;"",AVERAGE(Data!$B$2:$B$651),"")</x:f>
      </x:c>
      <x:c r="E44" s="36" t="str">
        <x:f>IF(C44&lt;&gt;"",AVERAGE(Data!$C$2:$C$651),"")</x:f>
      </x:c>
      <x:c r="F44" s="36" t="str">
        <x:f>IF(B44&lt;&gt;"",B44-D44,"")</x:f>
      </x:c>
      <x:c r="G44" s="36" t="str">
        <x:f>IF(C44&lt;&gt;"",C44-E44,"")</x:f>
      </x:c>
      <x:c r="H44" s="36" t="str">
        <x:f>IF(AND(F44&lt;&gt;"",G44&lt;&gt;""),F44*G44,"")</x:f>
      </x:c>
      <x:c r="I44" s="36" t="str">
        <x:f>IF(F44&lt;&gt;"",F44^2,"")</x:f>
      </x:c>
      <x:c r="J44" s="36" t="str">
        <x:f>IF(G44&lt;&gt;"",G44^2,"")</x:f>
      </x:c>
    </x:row>
    <x:row r="45">
      <x:c r="A45" s="36" t="n">
        <x:f>ROW()-1</x:f>
        <x:v>44</x:v>
      </x:c>
      <x:c r="B45" s="36" t="str">
        <x:f>IF(A45&lt;=Settings!$B$6,Data!B45,"")</x:f>
      </x:c>
      <x:c r="C45" s="36" t="str">
        <x:f>IF(A45&lt;=Settings!$B$6,Data!C45,"")</x:f>
      </x:c>
      <x:c r="D45" s="36" t="str">
        <x:f>IF(B45&lt;&gt;"",AVERAGE(Data!$B$2:$B$651),"")</x:f>
      </x:c>
      <x:c r="E45" s="36" t="str">
        <x:f>IF(C45&lt;&gt;"",AVERAGE(Data!$C$2:$C$651),"")</x:f>
      </x:c>
      <x:c r="F45" s="36" t="str">
        <x:f>IF(B45&lt;&gt;"",B45-D45,"")</x:f>
      </x:c>
      <x:c r="G45" s="36" t="str">
        <x:f>IF(C45&lt;&gt;"",C45-E45,"")</x:f>
      </x:c>
      <x:c r="H45" s="36" t="str">
        <x:f>IF(AND(F45&lt;&gt;"",G45&lt;&gt;""),F45*G45,"")</x:f>
      </x:c>
      <x:c r="I45" s="36" t="str">
        <x:f>IF(F45&lt;&gt;"",F45^2,"")</x:f>
      </x:c>
      <x:c r="J45" s="36" t="str">
        <x:f>IF(G45&lt;&gt;"",G45^2,"")</x:f>
      </x:c>
    </x:row>
    <x:row r="46">
      <x:c r="A46" s="36" t="n">
        <x:f>ROW()-1</x:f>
        <x:v>45</x:v>
      </x:c>
      <x:c r="B46" s="36" t="str">
        <x:f>IF(A46&lt;=Settings!$B$6,Data!B46,"")</x:f>
      </x:c>
      <x:c r="C46" s="36" t="str">
        <x:f>IF(A46&lt;=Settings!$B$6,Data!C46,"")</x:f>
      </x:c>
      <x:c r="D46" s="36" t="str">
        <x:f>IF(B46&lt;&gt;"",AVERAGE(Data!$B$2:$B$651),"")</x:f>
      </x:c>
      <x:c r="E46" s="36" t="str">
        <x:f>IF(C46&lt;&gt;"",AVERAGE(Data!$C$2:$C$651),"")</x:f>
      </x:c>
      <x:c r="F46" s="36" t="str">
        <x:f>IF(B46&lt;&gt;"",B46-D46,"")</x:f>
      </x:c>
      <x:c r="G46" s="36" t="str">
        <x:f>IF(C46&lt;&gt;"",C46-E46,"")</x:f>
      </x:c>
      <x:c r="H46" s="36" t="str">
        <x:f>IF(AND(F46&lt;&gt;"",G46&lt;&gt;""),F46*G46,"")</x:f>
      </x:c>
      <x:c r="I46" s="36" t="str">
        <x:f>IF(F46&lt;&gt;"",F46^2,"")</x:f>
      </x:c>
      <x:c r="J46" s="36" t="str">
        <x:f>IF(G46&lt;&gt;"",G46^2,"")</x:f>
      </x:c>
    </x:row>
    <x:row r="47">
      <x:c r="A47" s="36" t="n">
        <x:f>ROW()-1</x:f>
        <x:v>46</x:v>
      </x:c>
      <x:c r="B47" s="36" t="str">
        <x:f>IF(A47&lt;=Settings!$B$6,Data!B47,"")</x:f>
      </x:c>
      <x:c r="C47" s="36" t="str">
        <x:f>IF(A47&lt;=Settings!$B$6,Data!C47,"")</x:f>
      </x:c>
      <x:c r="D47" s="36" t="str">
        <x:f>IF(B47&lt;&gt;"",AVERAGE(Data!$B$2:$B$651),"")</x:f>
      </x:c>
      <x:c r="E47" s="36" t="str">
        <x:f>IF(C47&lt;&gt;"",AVERAGE(Data!$C$2:$C$651),"")</x:f>
      </x:c>
      <x:c r="F47" s="36" t="str">
        <x:f>IF(B47&lt;&gt;"",B47-D47,"")</x:f>
      </x:c>
      <x:c r="G47" s="36" t="str">
        <x:f>IF(C47&lt;&gt;"",C47-E47,"")</x:f>
      </x:c>
      <x:c r="H47" s="36" t="str">
        <x:f>IF(AND(F47&lt;&gt;"",G47&lt;&gt;""),F47*G47,"")</x:f>
      </x:c>
      <x:c r="I47" s="36" t="str">
        <x:f>IF(F47&lt;&gt;"",F47^2,"")</x:f>
      </x:c>
      <x:c r="J47" s="36" t="str">
        <x:f>IF(G47&lt;&gt;"",G47^2,"")</x:f>
      </x:c>
    </x:row>
    <x:row r="48">
      <x:c r="A48" s="36" t="n">
        <x:f>ROW()-1</x:f>
        <x:v>47</x:v>
      </x:c>
      <x:c r="B48" s="36" t="str">
        <x:f>IF(A48&lt;=Settings!$B$6,Data!B48,"")</x:f>
      </x:c>
      <x:c r="C48" s="36" t="str">
        <x:f>IF(A48&lt;=Settings!$B$6,Data!C48,"")</x:f>
      </x:c>
      <x:c r="D48" s="36" t="str">
        <x:f>IF(B48&lt;&gt;"",AVERAGE(Data!$B$2:$B$651),"")</x:f>
      </x:c>
      <x:c r="E48" s="36" t="str">
        <x:f>IF(C48&lt;&gt;"",AVERAGE(Data!$C$2:$C$651),"")</x:f>
      </x:c>
      <x:c r="F48" s="36" t="str">
        <x:f>IF(B48&lt;&gt;"",B48-D48,"")</x:f>
      </x:c>
      <x:c r="G48" s="36" t="str">
        <x:f>IF(C48&lt;&gt;"",C48-E48,"")</x:f>
      </x:c>
      <x:c r="H48" s="36" t="str">
        <x:f>IF(AND(F48&lt;&gt;"",G48&lt;&gt;""),F48*G48,"")</x:f>
      </x:c>
      <x:c r="I48" s="36" t="str">
        <x:f>IF(F48&lt;&gt;"",F48^2,"")</x:f>
      </x:c>
      <x:c r="J48" s="36" t="str">
        <x:f>IF(G48&lt;&gt;"",G48^2,"")</x:f>
      </x:c>
    </x:row>
    <x:row r="49">
      <x:c r="A49" s="36" t="n">
        <x:f>ROW()-1</x:f>
        <x:v>48</x:v>
      </x:c>
      <x:c r="B49" s="36" t="str">
        <x:f>IF(A49&lt;=Settings!$B$6,Data!B49,"")</x:f>
      </x:c>
      <x:c r="C49" s="36" t="str">
        <x:f>IF(A49&lt;=Settings!$B$6,Data!C49,"")</x:f>
      </x:c>
      <x:c r="D49" s="36" t="str">
        <x:f>IF(B49&lt;&gt;"",AVERAGE(Data!$B$2:$B$651),"")</x:f>
      </x:c>
      <x:c r="E49" s="36" t="str">
        <x:f>IF(C49&lt;&gt;"",AVERAGE(Data!$C$2:$C$651),"")</x:f>
      </x:c>
      <x:c r="F49" s="36" t="str">
        <x:f>IF(B49&lt;&gt;"",B49-D49,"")</x:f>
      </x:c>
      <x:c r="G49" s="36" t="str">
        <x:f>IF(C49&lt;&gt;"",C49-E49,"")</x:f>
      </x:c>
      <x:c r="H49" s="36" t="str">
        <x:f>IF(AND(F49&lt;&gt;"",G49&lt;&gt;""),F49*G49,"")</x:f>
      </x:c>
      <x:c r="I49" s="36" t="str">
        <x:f>IF(F49&lt;&gt;"",F49^2,"")</x:f>
      </x:c>
      <x:c r="J49" s="36" t="str">
        <x:f>IF(G49&lt;&gt;"",G49^2,"")</x:f>
      </x:c>
    </x:row>
    <x:row r="50">
      <x:c r="A50" s="36" t="n">
        <x:f>ROW()-1</x:f>
        <x:v>49</x:v>
      </x:c>
      <x:c r="B50" s="36" t="str">
        <x:f>IF(A50&lt;=Settings!$B$6,Data!B50,"")</x:f>
      </x:c>
      <x:c r="C50" s="36" t="str">
        <x:f>IF(A50&lt;=Settings!$B$6,Data!C50,"")</x:f>
      </x:c>
      <x:c r="D50" s="36" t="str">
        <x:f>IF(B50&lt;&gt;"",AVERAGE(Data!$B$2:$B$651),"")</x:f>
      </x:c>
      <x:c r="E50" s="36" t="str">
        <x:f>IF(C50&lt;&gt;"",AVERAGE(Data!$C$2:$C$651),"")</x:f>
      </x:c>
      <x:c r="F50" s="36" t="str">
        <x:f>IF(B50&lt;&gt;"",B50-D50,"")</x:f>
      </x:c>
      <x:c r="G50" s="36" t="str">
        <x:f>IF(C50&lt;&gt;"",C50-E50,"")</x:f>
      </x:c>
      <x:c r="H50" s="36" t="str">
        <x:f>IF(AND(F50&lt;&gt;"",G50&lt;&gt;""),F50*G50,"")</x:f>
      </x:c>
      <x:c r="I50" s="36" t="str">
        <x:f>IF(F50&lt;&gt;"",F50^2,"")</x:f>
      </x:c>
      <x:c r="J50" s="36" t="str">
        <x:f>IF(G50&lt;&gt;"",G50^2,"")</x:f>
      </x:c>
    </x:row>
    <x:row r="51">
      <x:c r="A51" s="36" t="n">
        <x:f>ROW()-1</x:f>
        <x:v>50</x:v>
      </x:c>
      <x:c r="B51" s="36" t="str">
        <x:f>IF(A51&lt;=Settings!$B$6,Data!B51,"")</x:f>
      </x:c>
      <x:c r="C51" s="36" t="str">
        <x:f>IF(A51&lt;=Settings!$B$6,Data!C51,"")</x:f>
      </x:c>
      <x:c r="D51" s="36" t="str">
        <x:f>IF(B51&lt;&gt;"",AVERAGE(Data!$B$2:$B$651),"")</x:f>
      </x:c>
      <x:c r="E51" s="36" t="str">
        <x:f>IF(C51&lt;&gt;"",AVERAGE(Data!$C$2:$C$651),"")</x:f>
      </x:c>
      <x:c r="F51" s="36" t="str">
        <x:f>IF(B51&lt;&gt;"",B51-D51,"")</x:f>
      </x:c>
      <x:c r="G51" s="36" t="str">
        <x:f>IF(C51&lt;&gt;"",C51-E51,"")</x:f>
      </x:c>
      <x:c r="H51" s="36" t="str">
        <x:f>IF(AND(F51&lt;&gt;"",G51&lt;&gt;""),F51*G51,"")</x:f>
      </x:c>
      <x:c r="I51" s="36" t="str">
        <x:f>IF(F51&lt;&gt;"",F51^2,"")</x:f>
      </x:c>
      <x:c r="J51" s="36" t="str">
        <x:f>IF(G51&lt;&gt;"",G51^2,"")</x:f>
      </x:c>
    </x:row>
    <x:row r="52">
      <x:c r="A52" s="36" t="n">
        <x:f>ROW()-1</x:f>
        <x:v>51</x:v>
      </x:c>
      <x:c r="B52" s="36" t="str">
        <x:f>IF(A52&lt;=Settings!$B$6,Data!B52,"")</x:f>
      </x:c>
      <x:c r="C52" s="36" t="str">
        <x:f>IF(A52&lt;=Settings!$B$6,Data!C52,"")</x:f>
      </x:c>
      <x:c r="D52" s="36" t="str">
        <x:f>IF(B52&lt;&gt;"",AVERAGE(Data!$B$2:$B$651),"")</x:f>
      </x:c>
      <x:c r="E52" s="36" t="str">
        <x:f>IF(C52&lt;&gt;"",AVERAGE(Data!$C$2:$C$651),"")</x:f>
      </x:c>
      <x:c r="F52" s="36" t="str">
        <x:f>IF(B52&lt;&gt;"",B52-D52,"")</x:f>
      </x:c>
      <x:c r="G52" s="36" t="str">
        <x:f>IF(C52&lt;&gt;"",C52-E52,"")</x:f>
      </x:c>
      <x:c r="H52" s="36" t="str">
        <x:f>IF(AND(F52&lt;&gt;"",G52&lt;&gt;""),F52*G52,"")</x:f>
      </x:c>
      <x:c r="I52" s="36" t="str">
        <x:f>IF(F52&lt;&gt;"",F52^2,"")</x:f>
      </x:c>
      <x:c r="J52" s="36" t="str">
        <x:f>IF(G52&lt;&gt;"",G52^2,"")</x:f>
      </x:c>
    </x:row>
    <x:row r="53">
      <x:c r="A53" s="36" t="n">
        <x:f>ROW()-1</x:f>
        <x:v>52</x:v>
      </x:c>
      <x:c r="B53" s="36" t="str">
        <x:f>IF(A53&lt;=Settings!$B$6,Data!B53,"")</x:f>
      </x:c>
      <x:c r="C53" s="36" t="str">
        <x:f>IF(A53&lt;=Settings!$B$6,Data!C53,"")</x:f>
      </x:c>
      <x:c r="D53" s="36" t="str">
        <x:f>IF(B53&lt;&gt;"",AVERAGE(Data!$B$2:$B$651),"")</x:f>
      </x:c>
      <x:c r="E53" s="36" t="str">
        <x:f>IF(C53&lt;&gt;"",AVERAGE(Data!$C$2:$C$651),"")</x:f>
      </x:c>
      <x:c r="F53" s="36" t="str">
        <x:f>IF(B53&lt;&gt;"",B53-D53,"")</x:f>
      </x:c>
      <x:c r="G53" s="36" t="str">
        <x:f>IF(C53&lt;&gt;"",C53-E53,"")</x:f>
      </x:c>
      <x:c r="H53" s="36" t="str">
        <x:f>IF(AND(F53&lt;&gt;"",G53&lt;&gt;""),F53*G53,"")</x:f>
      </x:c>
      <x:c r="I53" s="36" t="str">
        <x:f>IF(F53&lt;&gt;"",F53^2,"")</x:f>
      </x:c>
      <x:c r="J53" s="36" t="str">
        <x:f>IF(G53&lt;&gt;"",G53^2,"")</x:f>
      </x:c>
    </x:row>
    <x:row r="54">
      <x:c r="A54" s="36" t="n">
        <x:f>ROW()-1</x:f>
        <x:v>53</x:v>
      </x:c>
      <x:c r="B54" s="36" t="str">
        <x:f>IF(A54&lt;=Settings!$B$6,Data!B54,"")</x:f>
      </x:c>
      <x:c r="C54" s="36" t="str">
        <x:f>IF(A54&lt;=Settings!$B$6,Data!C54,"")</x:f>
      </x:c>
      <x:c r="D54" s="36" t="str">
        <x:f>IF(B54&lt;&gt;"",AVERAGE(Data!$B$2:$B$651),"")</x:f>
      </x:c>
      <x:c r="E54" s="36" t="str">
        <x:f>IF(C54&lt;&gt;"",AVERAGE(Data!$C$2:$C$651),"")</x:f>
      </x:c>
      <x:c r="F54" s="36" t="str">
        <x:f>IF(B54&lt;&gt;"",B54-D54,"")</x:f>
      </x:c>
      <x:c r="G54" s="36" t="str">
        <x:f>IF(C54&lt;&gt;"",C54-E54,"")</x:f>
      </x:c>
      <x:c r="H54" s="36" t="str">
        <x:f>IF(AND(F54&lt;&gt;"",G54&lt;&gt;""),F54*G54,"")</x:f>
      </x:c>
      <x:c r="I54" s="36" t="str">
        <x:f>IF(F54&lt;&gt;"",F54^2,"")</x:f>
      </x:c>
      <x:c r="J54" s="36" t="str">
        <x:f>IF(G54&lt;&gt;"",G54^2,"")</x:f>
      </x:c>
    </x:row>
    <x:row r="55">
      <x:c r="A55" s="36" t="n">
        <x:f>ROW()-1</x:f>
        <x:v>54</x:v>
      </x:c>
      <x:c r="B55" s="36" t="str">
        <x:f>IF(A55&lt;=Settings!$B$6,Data!B55,"")</x:f>
      </x:c>
      <x:c r="C55" s="36" t="str">
        <x:f>IF(A55&lt;=Settings!$B$6,Data!C55,"")</x:f>
      </x:c>
      <x:c r="D55" s="36" t="str">
        <x:f>IF(B55&lt;&gt;"",AVERAGE(Data!$B$2:$B$651),"")</x:f>
      </x:c>
      <x:c r="E55" s="36" t="str">
        <x:f>IF(C55&lt;&gt;"",AVERAGE(Data!$C$2:$C$651),"")</x:f>
      </x:c>
      <x:c r="F55" s="36" t="str">
        <x:f>IF(B55&lt;&gt;"",B55-D55,"")</x:f>
      </x:c>
      <x:c r="G55" s="36" t="str">
        <x:f>IF(C55&lt;&gt;"",C55-E55,"")</x:f>
      </x:c>
      <x:c r="H55" s="36" t="str">
        <x:f>IF(AND(F55&lt;&gt;"",G55&lt;&gt;""),F55*G55,"")</x:f>
      </x:c>
      <x:c r="I55" s="36" t="str">
        <x:f>IF(F55&lt;&gt;"",F55^2,"")</x:f>
      </x:c>
      <x:c r="J55" s="36" t="str">
        <x:f>IF(G55&lt;&gt;"",G55^2,"")</x:f>
      </x:c>
    </x:row>
    <x:row r="56">
      <x:c r="A56" s="36" t="n">
        <x:f>ROW()-1</x:f>
        <x:v>55</x:v>
      </x:c>
      <x:c r="B56" s="36" t="str">
        <x:f>IF(A56&lt;=Settings!$B$6,Data!B56,"")</x:f>
      </x:c>
      <x:c r="C56" s="36" t="str">
        <x:f>IF(A56&lt;=Settings!$B$6,Data!C56,"")</x:f>
      </x:c>
      <x:c r="D56" s="36" t="str">
        <x:f>IF(B56&lt;&gt;"",AVERAGE(Data!$B$2:$B$651),"")</x:f>
      </x:c>
      <x:c r="E56" s="36" t="str">
        <x:f>IF(C56&lt;&gt;"",AVERAGE(Data!$C$2:$C$651),"")</x:f>
      </x:c>
      <x:c r="F56" s="36" t="str">
        <x:f>IF(B56&lt;&gt;"",B56-D56,"")</x:f>
      </x:c>
      <x:c r="G56" s="36" t="str">
        <x:f>IF(C56&lt;&gt;"",C56-E56,"")</x:f>
      </x:c>
      <x:c r="H56" s="36" t="str">
        <x:f>IF(AND(F56&lt;&gt;"",G56&lt;&gt;""),F56*G56,"")</x:f>
      </x:c>
      <x:c r="I56" s="36" t="str">
        <x:f>IF(F56&lt;&gt;"",F56^2,"")</x:f>
      </x:c>
      <x:c r="J56" s="36" t="str">
        <x:f>IF(G56&lt;&gt;"",G56^2,"")</x:f>
      </x:c>
    </x:row>
    <x:row r="57">
      <x:c r="A57" s="36" t="n">
        <x:f>ROW()-1</x:f>
        <x:v>56</x:v>
      </x:c>
      <x:c r="B57" s="36" t="str">
        <x:f>IF(A57&lt;=Settings!$B$6,Data!B57,"")</x:f>
      </x:c>
      <x:c r="C57" s="36" t="str">
        <x:f>IF(A57&lt;=Settings!$B$6,Data!C57,"")</x:f>
      </x:c>
      <x:c r="D57" s="36" t="str">
        <x:f>IF(B57&lt;&gt;"",AVERAGE(Data!$B$2:$B$651),"")</x:f>
      </x:c>
      <x:c r="E57" s="36" t="str">
        <x:f>IF(C57&lt;&gt;"",AVERAGE(Data!$C$2:$C$651),"")</x:f>
      </x:c>
      <x:c r="F57" s="36" t="str">
        <x:f>IF(B57&lt;&gt;"",B57-D57,"")</x:f>
      </x:c>
      <x:c r="G57" s="36" t="str">
        <x:f>IF(C57&lt;&gt;"",C57-E57,"")</x:f>
      </x:c>
      <x:c r="H57" s="36" t="str">
        <x:f>IF(AND(F57&lt;&gt;"",G57&lt;&gt;""),F57*G57,"")</x:f>
      </x:c>
      <x:c r="I57" s="36" t="str">
        <x:f>IF(F57&lt;&gt;"",F57^2,"")</x:f>
      </x:c>
      <x:c r="J57" s="36" t="str">
        <x:f>IF(G57&lt;&gt;"",G57^2,"")</x:f>
      </x:c>
    </x:row>
    <x:row r="58">
      <x:c r="A58" s="36" t="n">
        <x:f>ROW()-1</x:f>
        <x:v>57</x:v>
      </x:c>
      <x:c r="B58" s="36" t="str">
        <x:f>IF(A58&lt;=Settings!$B$6,Data!B58,"")</x:f>
      </x:c>
      <x:c r="C58" s="36" t="str">
        <x:f>IF(A58&lt;=Settings!$B$6,Data!C58,"")</x:f>
      </x:c>
      <x:c r="D58" s="36" t="str">
        <x:f>IF(B58&lt;&gt;"",AVERAGE(Data!$B$2:$B$651),"")</x:f>
      </x:c>
      <x:c r="E58" s="36" t="str">
        <x:f>IF(C58&lt;&gt;"",AVERAGE(Data!$C$2:$C$651),"")</x:f>
      </x:c>
      <x:c r="F58" s="36" t="str">
        <x:f>IF(B58&lt;&gt;"",B58-D58,"")</x:f>
      </x:c>
      <x:c r="G58" s="36" t="str">
        <x:f>IF(C58&lt;&gt;"",C58-E58,"")</x:f>
      </x:c>
      <x:c r="H58" s="36" t="str">
        <x:f>IF(AND(F58&lt;&gt;"",G58&lt;&gt;""),F58*G58,"")</x:f>
      </x:c>
      <x:c r="I58" s="36" t="str">
        <x:f>IF(F58&lt;&gt;"",F58^2,"")</x:f>
      </x:c>
      <x:c r="J58" s="36" t="str">
        <x:f>IF(G58&lt;&gt;"",G58^2,"")</x:f>
      </x:c>
    </x:row>
    <x:row r="59">
      <x:c r="A59" s="36" t="n">
        <x:f>ROW()-1</x:f>
        <x:v>58</x:v>
      </x:c>
      <x:c r="B59" s="36" t="str">
        <x:f>IF(A59&lt;=Settings!$B$6,Data!B59,"")</x:f>
      </x:c>
      <x:c r="C59" s="36" t="str">
        <x:f>IF(A59&lt;=Settings!$B$6,Data!C59,"")</x:f>
      </x:c>
      <x:c r="D59" s="36" t="str">
        <x:f>IF(B59&lt;&gt;"",AVERAGE(Data!$B$2:$B$651),"")</x:f>
      </x:c>
      <x:c r="E59" s="36" t="str">
        <x:f>IF(C59&lt;&gt;"",AVERAGE(Data!$C$2:$C$651),"")</x:f>
      </x:c>
      <x:c r="F59" s="36" t="str">
        <x:f>IF(B59&lt;&gt;"",B59-D59,"")</x:f>
      </x:c>
      <x:c r="G59" s="36" t="str">
        <x:f>IF(C59&lt;&gt;"",C59-E59,"")</x:f>
      </x:c>
      <x:c r="H59" s="36" t="str">
        <x:f>IF(AND(F59&lt;&gt;"",G59&lt;&gt;""),F59*G59,"")</x:f>
      </x:c>
      <x:c r="I59" s="36" t="str">
        <x:f>IF(F59&lt;&gt;"",F59^2,"")</x:f>
      </x:c>
      <x:c r="J59" s="36" t="str">
        <x:f>IF(G59&lt;&gt;"",G59^2,"")</x:f>
      </x:c>
    </x:row>
    <x:row r="60">
      <x:c r="A60" s="36" t="n">
        <x:f>ROW()-1</x:f>
        <x:v>59</x:v>
      </x:c>
      <x:c r="B60" s="36" t="str">
        <x:f>IF(A60&lt;=Settings!$B$6,Data!B60,"")</x:f>
      </x:c>
      <x:c r="C60" s="36" t="str">
        <x:f>IF(A60&lt;=Settings!$B$6,Data!C60,"")</x:f>
      </x:c>
      <x:c r="D60" s="36" t="str">
        <x:f>IF(B60&lt;&gt;"",AVERAGE(Data!$B$2:$B$651),"")</x:f>
      </x:c>
      <x:c r="E60" s="36" t="str">
        <x:f>IF(C60&lt;&gt;"",AVERAGE(Data!$C$2:$C$651),"")</x:f>
      </x:c>
      <x:c r="F60" s="36" t="str">
        <x:f>IF(B60&lt;&gt;"",B60-D60,"")</x:f>
      </x:c>
      <x:c r="G60" s="36" t="str">
        <x:f>IF(C60&lt;&gt;"",C60-E60,"")</x:f>
      </x:c>
      <x:c r="H60" s="36" t="str">
        <x:f>IF(AND(F60&lt;&gt;"",G60&lt;&gt;""),F60*G60,"")</x:f>
      </x:c>
      <x:c r="I60" s="36" t="str">
        <x:f>IF(F60&lt;&gt;"",F60^2,"")</x:f>
      </x:c>
      <x:c r="J60" s="36" t="str">
        <x:f>IF(G60&lt;&gt;"",G60^2,"")</x:f>
      </x:c>
    </x:row>
    <x:row r="61">
      <x:c r="A61" s="36" t="n">
        <x:f>ROW()-1</x:f>
        <x:v>60</x:v>
      </x:c>
      <x:c r="B61" s="36" t="str">
        <x:f>IF(A61&lt;=Settings!$B$6,Data!B61,"")</x:f>
      </x:c>
      <x:c r="C61" s="36" t="str">
        <x:f>IF(A61&lt;=Settings!$B$6,Data!C61,"")</x:f>
      </x:c>
      <x:c r="D61" s="36" t="str">
        <x:f>IF(B61&lt;&gt;"",AVERAGE(Data!$B$2:$B$651),"")</x:f>
      </x:c>
      <x:c r="E61" s="36" t="str">
        <x:f>IF(C61&lt;&gt;"",AVERAGE(Data!$C$2:$C$651),"")</x:f>
      </x:c>
      <x:c r="F61" s="36" t="str">
        <x:f>IF(B61&lt;&gt;"",B61-D61,"")</x:f>
      </x:c>
      <x:c r="G61" s="36" t="str">
        <x:f>IF(C61&lt;&gt;"",C61-E61,"")</x:f>
      </x:c>
      <x:c r="H61" s="36" t="str">
        <x:f>IF(AND(F61&lt;&gt;"",G61&lt;&gt;""),F61*G61,"")</x:f>
      </x:c>
      <x:c r="I61" s="36" t="str">
        <x:f>IF(F61&lt;&gt;"",F61^2,"")</x:f>
      </x:c>
      <x:c r="J61" s="36" t="str">
        <x:f>IF(G61&lt;&gt;"",G61^2,"")</x:f>
      </x:c>
    </x:row>
    <x:row r="62">
      <x:c r="A62" s="36" t="n">
        <x:f>ROW()-1</x:f>
        <x:v>61</x:v>
      </x:c>
      <x:c r="B62" s="36" t="str">
        <x:f>IF(A62&lt;=Settings!$B$6,Data!B62,"")</x:f>
      </x:c>
      <x:c r="C62" s="36" t="str">
        <x:f>IF(A62&lt;=Settings!$B$6,Data!C62,"")</x:f>
      </x:c>
      <x:c r="D62" s="36" t="str">
        <x:f>IF(B62&lt;&gt;"",AVERAGE(Data!$B$2:$B$651),"")</x:f>
      </x:c>
      <x:c r="E62" s="36" t="str">
        <x:f>IF(C62&lt;&gt;"",AVERAGE(Data!$C$2:$C$651),"")</x:f>
      </x:c>
      <x:c r="F62" s="36" t="str">
        <x:f>IF(B62&lt;&gt;"",B62-D62,"")</x:f>
      </x:c>
      <x:c r="G62" s="36" t="str">
        <x:f>IF(C62&lt;&gt;"",C62-E62,"")</x:f>
      </x:c>
      <x:c r="H62" s="36" t="str">
        <x:f>IF(AND(F62&lt;&gt;"",G62&lt;&gt;""),F62*G62,"")</x:f>
      </x:c>
      <x:c r="I62" s="36" t="str">
        <x:f>IF(F62&lt;&gt;"",F62^2,"")</x:f>
      </x:c>
      <x:c r="J62" s="36" t="str">
        <x:f>IF(G62&lt;&gt;"",G62^2,"")</x:f>
      </x:c>
    </x:row>
    <x:row r="63">
      <x:c r="A63" s="36" t="n">
        <x:f>ROW()-1</x:f>
        <x:v>62</x:v>
      </x:c>
      <x:c r="B63" s="36" t="str">
        <x:f>IF(A63&lt;=Settings!$B$6,Data!B63,"")</x:f>
      </x:c>
      <x:c r="C63" s="36" t="str">
        <x:f>IF(A63&lt;=Settings!$B$6,Data!C63,"")</x:f>
      </x:c>
      <x:c r="D63" s="36" t="str">
        <x:f>IF(B63&lt;&gt;"",AVERAGE(Data!$B$2:$B$651),"")</x:f>
      </x:c>
      <x:c r="E63" s="36" t="str">
        <x:f>IF(C63&lt;&gt;"",AVERAGE(Data!$C$2:$C$651),"")</x:f>
      </x:c>
      <x:c r="F63" s="36" t="str">
        <x:f>IF(B63&lt;&gt;"",B63-D63,"")</x:f>
      </x:c>
      <x:c r="G63" s="36" t="str">
        <x:f>IF(C63&lt;&gt;"",C63-E63,"")</x:f>
      </x:c>
      <x:c r="H63" s="36" t="str">
        <x:f>IF(AND(F63&lt;&gt;"",G63&lt;&gt;""),F63*G63,"")</x:f>
      </x:c>
      <x:c r="I63" s="36" t="str">
        <x:f>IF(F63&lt;&gt;"",F63^2,"")</x:f>
      </x:c>
      <x:c r="J63" s="36" t="str">
        <x:f>IF(G63&lt;&gt;"",G63^2,"")</x:f>
      </x:c>
    </x:row>
    <x:row r="64">
      <x:c r="A64" s="36" t="n">
        <x:f>ROW()-1</x:f>
        <x:v>63</x:v>
      </x:c>
      <x:c r="B64" s="36" t="str">
        <x:f>IF(A64&lt;=Settings!$B$6,Data!B64,"")</x:f>
      </x:c>
      <x:c r="C64" s="36" t="str">
        <x:f>IF(A64&lt;=Settings!$B$6,Data!C64,"")</x:f>
      </x:c>
      <x:c r="D64" s="36" t="str">
        <x:f>IF(B64&lt;&gt;"",AVERAGE(Data!$B$2:$B$651),"")</x:f>
      </x:c>
      <x:c r="E64" s="36" t="str">
        <x:f>IF(C64&lt;&gt;"",AVERAGE(Data!$C$2:$C$651),"")</x:f>
      </x:c>
      <x:c r="F64" s="36" t="str">
        <x:f>IF(B64&lt;&gt;"",B64-D64,"")</x:f>
      </x:c>
      <x:c r="G64" s="36" t="str">
        <x:f>IF(C64&lt;&gt;"",C64-E64,"")</x:f>
      </x:c>
      <x:c r="H64" s="36" t="str">
        <x:f>IF(AND(F64&lt;&gt;"",G64&lt;&gt;""),F64*G64,"")</x:f>
      </x:c>
      <x:c r="I64" s="36" t="str">
        <x:f>IF(F64&lt;&gt;"",F64^2,"")</x:f>
      </x:c>
      <x:c r="J64" s="36" t="str">
        <x:f>IF(G64&lt;&gt;"",G64^2,"")</x:f>
      </x:c>
    </x:row>
    <x:row r="65">
      <x:c r="A65" s="36" t="n">
        <x:f>ROW()-1</x:f>
        <x:v>64</x:v>
      </x:c>
      <x:c r="B65" s="36" t="str">
        <x:f>IF(A65&lt;=Settings!$B$6,Data!B65,"")</x:f>
      </x:c>
      <x:c r="C65" s="36" t="str">
        <x:f>IF(A65&lt;=Settings!$B$6,Data!C65,"")</x:f>
      </x:c>
      <x:c r="D65" s="36" t="str">
        <x:f>IF(B65&lt;&gt;"",AVERAGE(Data!$B$2:$B$651),"")</x:f>
      </x:c>
      <x:c r="E65" s="36" t="str">
        <x:f>IF(C65&lt;&gt;"",AVERAGE(Data!$C$2:$C$651),"")</x:f>
      </x:c>
      <x:c r="F65" s="36" t="str">
        <x:f>IF(B65&lt;&gt;"",B65-D65,"")</x:f>
      </x:c>
      <x:c r="G65" s="36" t="str">
        <x:f>IF(C65&lt;&gt;"",C65-E65,"")</x:f>
      </x:c>
      <x:c r="H65" s="36" t="str">
        <x:f>IF(AND(F65&lt;&gt;"",G65&lt;&gt;""),F65*G65,"")</x:f>
      </x:c>
      <x:c r="I65" s="36" t="str">
        <x:f>IF(F65&lt;&gt;"",F65^2,"")</x:f>
      </x:c>
      <x:c r="J65" s="36" t="str">
        <x:f>IF(G65&lt;&gt;"",G65^2,"")</x:f>
      </x:c>
    </x:row>
    <x:row r="66">
      <x:c r="A66" s="36" t="n">
        <x:f>ROW()-1</x:f>
        <x:v>65</x:v>
      </x:c>
      <x:c r="B66" s="36" t="str">
        <x:f>IF(A66&lt;=Settings!$B$6,Data!B66,"")</x:f>
      </x:c>
      <x:c r="C66" s="36" t="str">
        <x:f>IF(A66&lt;=Settings!$B$6,Data!C66,"")</x:f>
      </x:c>
      <x:c r="D66" s="36" t="str">
        <x:f>IF(B66&lt;&gt;"",AVERAGE(Data!$B$2:$B$651),"")</x:f>
      </x:c>
      <x:c r="E66" s="36" t="str">
        <x:f>IF(C66&lt;&gt;"",AVERAGE(Data!$C$2:$C$651),"")</x:f>
      </x:c>
      <x:c r="F66" s="36" t="str">
        <x:f>IF(B66&lt;&gt;"",B66-D66,"")</x:f>
      </x:c>
      <x:c r="G66" s="36" t="str">
        <x:f>IF(C66&lt;&gt;"",C66-E66,"")</x:f>
      </x:c>
      <x:c r="H66" s="36" t="str">
        <x:f>IF(AND(F66&lt;&gt;"",G66&lt;&gt;""),F66*G66,"")</x:f>
      </x:c>
      <x:c r="I66" s="36" t="str">
        <x:f>IF(F66&lt;&gt;"",F66^2,"")</x:f>
      </x:c>
      <x:c r="J66" s="36" t="str">
        <x:f>IF(G66&lt;&gt;"",G66^2,"")</x:f>
      </x:c>
    </x:row>
    <x:row r="67">
      <x:c r="A67" s="36" t="n">
        <x:f>ROW()-1</x:f>
        <x:v>66</x:v>
      </x:c>
      <x:c r="B67" s="36" t="str">
        <x:f>IF(A67&lt;=Settings!$B$6,Data!B67,"")</x:f>
      </x:c>
      <x:c r="C67" s="36" t="str">
        <x:f>IF(A67&lt;=Settings!$B$6,Data!C67,"")</x:f>
      </x:c>
      <x:c r="D67" s="36" t="str">
        <x:f>IF(B67&lt;&gt;"",AVERAGE(Data!$B$2:$B$651),"")</x:f>
      </x:c>
      <x:c r="E67" s="36" t="str">
        <x:f>IF(C67&lt;&gt;"",AVERAGE(Data!$C$2:$C$651),"")</x:f>
      </x:c>
      <x:c r="F67" s="36" t="str">
        <x:f>IF(B67&lt;&gt;"",B67-D67,"")</x:f>
      </x:c>
      <x:c r="G67" s="36" t="str">
        <x:f>IF(C67&lt;&gt;"",C67-E67,"")</x:f>
      </x:c>
      <x:c r="H67" s="36" t="str">
        <x:f>IF(AND(F67&lt;&gt;"",G67&lt;&gt;""),F67*G67,"")</x:f>
      </x:c>
      <x:c r="I67" s="36" t="str">
        <x:f>IF(F67&lt;&gt;"",F67^2,"")</x:f>
      </x:c>
      <x:c r="J67" s="36" t="str">
        <x:f>IF(G67&lt;&gt;"",G67^2,"")</x:f>
      </x:c>
    </x:row>
    <x:row r="68">
      <x:c r="A68" s="36" t="n">
        <x:f>ROW()-1</x:f>
        <x:v>67</x:v>
      </x:c>
      <x:c r="B68" s="36" t="str">
        <x:f>IF(A68&lt;=Settings!$B$6,Data!B68,"")</x:f>
      </x:c>
      <x:c r="C68" s="36" t="str">
        <x:f>IF(A68&lt;=Settings!$B$6,Data!C68,"")</x:f>
      </x:c>
      <x:c r="D68" s="36" t="str">
        <x:f>IF(B68&lt;&gt;"",AVERAGE(Data!$B$2:$B$651),"")</x:f>
      </x:c>
      <x:c r="E68" s="36" t="str">
        <x:f>IF(C68&lt;&gt;"",AVERAGE(Data!$C$2:$C$651),"")</x:f>
      </x:c>
      <x:c r="F68" s="36" t="str">
        <x:f>IF(B68&lt;&gt;"",B68-D68,"")</x:f>
      </x:c>
      <x:c r="G68" s="36" t="str">
        <x:f>IF(C68&lt;&gt;"",C68-E68,"")</x:f>
      </x:c>
      <x:c r="H68" s="36" t="str">
        <x:f>IF(AND(F68&lt;&gt;"",G68&lt;&gt;""),F68*G68,"")</x:f>
      </x:c>
      <x:c r="I68" s="36" t="str">
        <x:f>IF(F68&lt;&gt;"",F68^2,"")</x:f>
      </x:c>
      <x:c r="J68" s="36" t="str">
        <x:f>IF(G68&lt;&gt;"",G68^2,"")</x:f>
      </x:c>
    </x:row>
    <x:row r="69">
      <x:c r="A69" s="36" t="n">
        <x:f>ROW()-1</x:f>
        <x:v>68</x:v>
      </x:c>
      <x:c r="B69" s="36" t="str">
        <x:f>IF(A69&lt;=Settings!$B$6,Data!B69,"")</x:f>
      </x:c>
      <x:c r="C69" s="36" t="str">
        <x:f>IF(A69&lt;=Settings!$B$6,Data!C69,"")</x:f>
      </x:c>
      <x:c r="D69" s="36" t="str">
        <x:f>IF(B69&lt;&gt;"",AVERAGE(Data!$B$2:$B$651),"")</x:f>
      </x:c>
      <x:c r="E69" s="36" t="str">
        <x:f>IF(C69&lt;&gt;"",AVERAGE(Data!$C$2:$C$651),"")</x:f>
      </x:c>
      <x:c r="F69" s="36" t="str">
        <x:f>IF(B69&lt;&gt;"",B69-D69,"")</x:f>
      </x:c>
      <x:c r="G69" s="36" t="str">
        <x:f>IF(C69&lt;&gt;"",C69-E69,"")</x:f>
      </x:c>
      <x:c r="H69" s="36" t="str">
        <x:f>IF(AND(F69&lt;&gt;"",G69&lt;&gt;""),F69*G69,"")</x:f>
      </x:c>
      <x:c r="I69" s="36" t="str">
        <x:f>IF(F69&lt;&gt;"",F69^2,"")</x:f>
      </x:c>
      <x:c r="J69" s="36" t="str">
        <x:f>IF(G69&lt;&gt;"",G69^2,"")</x:f>
      </x:c>
    </x:row>
    <x:row r="70">
      <x:c r="A70" s="36" t="n">
        <x:f>ROW()-1</x:f>
        <x:v>69</x:v>
      </x:c>
      <x:c r="B70" s="36" t="str">
        <x:f>IF(A70&lt;=Settings!$B$6,Data!B70,"")</x:f>
      </x:c>
      <x:c r="C70" s="36" t="str">
        <x:f>IF(A70&lt;=Settings!$B$6,Data!C70,"")</x:f>
      </x:c>
      <x:c r="D70" s="36" t="str">
        <x:f>IF(B70&lt;&gt;"",AVERAGE(Data!$B$2:$B$651),"")</x:f>
      </x:c>
      <x:c r="E70" s="36" t="str">
        <x:f>IF(C70&lt;&gt;"",AVERAGE(Data!$C$2:$C$651),"")</x:f>
      </x:c>
      <x:c r="F70" s="36" t="str">
        <x:f>IF(B70&lt;&gt;"",B70-D70,"")</x:f>
      </x:c>
      <x:c r="G70" s="36" t="str">
        <x:f>IF(C70&lt;&gt;"",C70-E70,"")</x:f>
      </x:c>
      <x:c r="H70" s="36" t="str">
        <x:f>IF(AND(F70&lt;&gt;"",G70&lt;&gt;""),F70*G70,"")</x:f>
      </x:c>
      <x:c r="I70" s="36" t="str">
        <x:f>IF(F70&lt;&gt;"",F70^2,"")</x:f>
      </x:c>
      <x:c r="J70" s="36" t="str">
        <x:f>IF(G70&lt;&gt;"",G70^2,"")</x:f>
      </x:c>
    </x:row>
    <x:row r="71">
      <x:c r="A71" s="36" t="n">
        <x:f>ROW()-1</x:f>
        <x:v>70</x:v>
      </x:c>
      <x:c r="B71" s="36" t="str">
        <x:f>IF(A71&lt;=Settings!$B$6,Data!B71,"")</x:f>
      </x:c>
      <x:c r="C71" s="36" t="str">
        <x:f>IF(A71&lt;=Settings!$B$6,Data!C71,"")</x:f>
      </x:c>
      <x:c r="D71" s="36" t="str">
        <x:f>IF(B71&lt;&gt;"",AVERAGE(Data!$B$2:$B$651),"")</x:f>
      </x:c>
      <x:c r="E71" s="36" t="str">
        <x:f>IF(C71&lt;&gt;"",AVERAGE(Data!$C$2:$C$651),"")</x:f>
      </x:c>
      <x:c r="F71" s="36" t="str">
        <x:f>IF(B71&lt;&gt;"",B71-D71,"")</x:f>
      </x:c>
      <x:c r="G71" s="36" t="str">
        <x:f>IF(C71&lt;&gt;"",C71-E71,"")</x:f>
      </x:c>
      <x:c r="H71" s="36" t="str">
        <x:f>IF(AND(F71&lt;&gt;"",G71&lt;&gt;""),F71*G71,"")</x:f>
      </x:c>
      <x:c r="I71" s="36" t="str">
        <x:f>IF(F71&lt;&gt;"",F71^2,"")</x:f>
      </x:c>
      <x:c r="J71" s="36" t="str">
        <x:f>IF(G71&lt;&gt;"",G71^2,"")</x:f>
      </x:c>
    </x:row>
    <x:row r="72">
      <x:c r="A72" s="36" t="n">
        <x:f>ROW()-1</x:f>
        <x:v>71</x:v>
      </x:c>
      <x:c r="B72" s="36" t="str">
        <x:f>IF(A72&lt;=Settings!$B$6,Data!B72,"")</x:f>
      </x:c>
      <x:c r="C72" s="36" t="str">
        <x:f>IF(A72&lt;=Settings!$B$6,Data!C72,"")</x:f>
      </x:c>
      <x:c r="D72" s="36" t="str">
        <x:f>IF(B72&lt;&gt;"",AVERAGE(Data!$B$2:$B$651),"")</x:f>
      </x:c>
      <x:c r="E72" s="36" t="str">
        <x:f>IF(C72&lt;&gt;"",AVERAGE(Data!$C$2:$C$651),"")</x:f>
      </x:c>
      <x:c r="F72" s="36" t="str">
        <x:f>IF(B72&lt;&gt;"",B72-D72,"")</x:f>
      </x:c>
      <x:c r="G72" s="36" t="str">
        <x:f>IF(C72&lt;&gt;"",C72-E72,"")</x:f>
      </x:c>
      <x:c r="H72" s="36" t="str">
        <x:f>IF(AND(F72&lt;&gt;"",G72&lt;&gt;""),F72*G72,"")</x:f>
      </x:c>
      <x:c r="I72" s="36" t="str">
        <x:f>IF(F72&lt;&gt;"",F72^2,"")</x:f>
      </x:c>
      <x:c r="J72" s="36" t="str">
        <x:f>IF(G72&lt;&gt;"",G72^2,"")</x:f>
      </x:c>
    </x:row>
    <x:row r="73">
      <x:c r="A73" s="36" t="n">
        <x:f>ROW()-1</x:f>
        <x:v>72</x:v>
      </x:c>
      <x:c r="B73" s="36" t="str">
        <x:f>IF(A73&lt;=Settings!$B$6,Data!B73,"")</x:f>
      </x:c>
      <x:c r="C73" s="36" t="str">
        <x:f>IF(A73&lt;=Settings!$B$6,Data!C73,"")</x:f>
      </x:c>
      <x:c r="D73" s="36" t="str">
        <x:f>IF(B73&lt;&gt;"",AVERAGE(Data!$B$2:$B$651),"")</x:f>
      </x:c>
      <x:c r="E73" s="36" t="str">
        <x:f>IF(C73&lt;&gt;"",AVERAGE(Data!$C$2:$C$651),"")</x:f>
      </x:c>
      <x:c r="F73" s="36" t="str">
        <x:f>IF(B73&lt;&gt;"",B73-D73,"")</x:f>
      </x:c>
      <x:c r="G73" s="36" t="str">
        <x:f>IF(C73&lt;&gt;"",C73-E73,"")</x:f>
      </x:c>
      <x:c r="H73" s="36" t="str">
        <x:f>IF(AND(F73&lt;&gt;"",G73&lt;&gt;""),F73*G73,"")</x:f>
      </x:c>
      <x:c r="I73" s="36" t="str">
        <x:f>IF(F73&lt;&gt;"",F73^2,"")</x:f>
      </x:c>
      <x:c r="J73" s="36" t="str">
        <x:f>IF(G73&lt;&gt;"",G73^2,"")</x:f>
      </x:c>
    </x:row>
    <x:row r="74">
      <x:c r="A74" s="36" t="n">
        <x:f>ROW()-1</x:f>
        <x:v>73</x:v>
      </x:c>
      <x:c r="B74" s="36" t="str">
        <x:f>IF(A74&lt;=Settings!$B$6,Data!B74,"")</x:f>
      </x:c>
      <x:c r="C74" s="36" t="str">
        <x:f>IF(A74&lt;=Settings!$B$6,Data!C74,"")</x:f>
      </x:c>
      <x:c r="D74" s="36" t="str">
        <x:f>IF(B74&lt;&gt;"",AVERAGE(Data!$B$2:$B$651),"")</x:f>
      </x:c>
      <x:c r="E74" s="36" t="str">
        <x:f>IF(C74&lt;&gt;"",AVERAGE(Data!$C$2:$C$651),"")</x:f>
      </x:c>
      <x:c r="F74" s="36" t="str">
        <x:f>IF(B74&lt;&gt;"",B74-D74,"")</x:f>
      </x:c>
      <x:c r="G74" s="36" t="str">
        <x:f>IF(C74&lt;&gt;"",C74-E74,"")</x:f>
      </x:c>
      <x:c r="H74" s="36" t="str">
        <x:f>IF(AND(F74&lt;&gt;"",G74&lt;&gt;""),F74*G74,"")</x:f>
      </x:c>
      <x:c r="I74" s="36" t="str">
        <x:f>IF(F74&lt;&gt;"",F74^2,"")</x:f>
      </x:c>
      <x:c r="J74" s="36" t="str">
        <x:f>IF(G74&lt;&gt;"",G74^2,"")</x:f>
      </x:c>
    </x:row>
    <x:row r="75">
      <x:c r="A75" s="36" t="n">
        <x:f>ROW()-1</x:f>
        <x:v>74</x:v>
      </x:c>
      <x:c r="B75" s="36" t="str">
        <x:f>IF(A75&lt;=Settings!$B$6,Data!B75,"")</x:f>
      </x:c>
      <x:c r="C75" s="36" t="str">
        <x:f>IF(A75&lt;=Settings!$B$6,Data!C75,"")</x:f>
      </x:c>
      <x:c r="D75" s="36" t="str">
        <x:f>IF(B75&lt;&gt;"",AVERAGE(Data!$B$2:$B$651),"")</x:f>
      </x:c>
      <x:c r="E75" s="36" t="str">
        <x:f>IF(C75&lt;&gt;"",AVERAGE(Data!$C$2:$C$651),"")</x:f>
      </x:c>
      <x:c r="F75" s="36" t="str">
        <x:f>IF(B75&lt;&gt;"",B75-D75,"")</x:f>
      </x:c>
      <x:c r="G75" s="36" t="str">
        <x:f>IF(C75&lt;&gt;"",C75-E75,"")</x:f>
      </x:c>
      <x:c r="H75" s="36" t="str">
        <x:f>IF(AND(F75&lt;&gt;"",G75&lt;&gt;""),F75*G75,"")</x:f>
      </x:c>
      <x:c r="I75" s="36" t="str">
        <x:f>IF(F75&lt;&gt;"",F75^2,"")</x:f>
      </x:c>
      <x:c r="J75" s="36" t="str">
        <x:f>IF(G75&lt;&gt;"",G75^2,"")</x:f>
      </x:c>
    </x:row>
    <x:row r="76">
      <x:c r="A76" s="36" t="n">
        <x:f>ROW()-1</x:f>
        <x:v>75</x:v>
      </x:c>
      <x:c r="B76" s="36" t="str">
        <x:f>IF(A76&lt;=Settings!$B$6,Data!B76,"")</x:f>
      </x:c>
      <x:c r="C76" s="36" t="str">
        <x:f>IF(A76&lt;=Settings!$B$6,Data!C76,"")</x:f>
      </x:c>
      <x:c r="D76" s="36" t="str">
        <x:f>IF(B76&lt;&gt;"",AVERAGE(Data!$B$2:$B$651),"")</x:f>
      </x:c>
      <x:c r="E76" s="36" t="str">
        <x:f>IF(C76&lt;&gt;"",AVERAGE(Data!$C$2:$C$651),"")</x:f>
      </x:c>
      <x:c r="F76" s="36" t="str">
        <x:f>IF(B76&lt;&gt;"",B76-D76,"")</x:f>
      </x:c>
      <x:c r="G76" s="36" t="str">
        <x:f>IF(C76&lt;&gt;"",C76-E76,"")</x:f>
      </x:c>
      <x:c r="H76" s="36" t="str">
        <x:f>IF(AND(F76&lt;&gt;"",G76&lt;&gt;""),F76*G76,"")</x:f>
      </x:c>
      <x:c r="I76" s="36" t="str">
        <x:f>IF(F76&lt;&gt;"",F76^2,"")</x:f>
      </x:c>
      <x:c r="J76" s="36" t="str">
        <x:f>IF(G76&lt;&gt;"",G76^2,"")</x:f>
      </x:c>
    </x:row>
    <x:row r="77">
      <x:c r="A77" s="36" t="n">
        <x:f>ROW()-1</x:f>
        <x:v>76</x:v>
      </x:c>
      <x:c r="B77" s="36" t="str">
        <x:f>IF(A77&lt;=Settings!$B$6,Data!B77,"")</x:f>
      </x:c>
      <x:c r="C77" s="36" t="str">
        <x:f>IF(A77&lt;=Settings!$B$6,Data!C77,"")</x:f>
      </x:c>
      <x:c r="D77" s="36" t="str">
        <x:f>IF(B77&lt;&gt;"",AVERAGE(Data!$B$2:$B$651),"")</x:f>
      </x:c>
      <x:c r="E77" s="36" t="str">
        <x:f>IF(C77&lt;&gt;"",AVERAGE(Data!$C$2:$C$651),"")</x:f>
      </x:c>
      <x:c r="F77" s="36" t="str">
        <x:f>IF(B77&lt;&gt;"",B77-D77,"")</x:f>
      </x:c>
      <x:c r="G77" s="36" t="str">
        <x:f>IF(C77&lt;&gt;"",C77-E77,"")</x:f>
      </x:c>
      <x:c r="H77" s="36" t="str">
        <x:f>IF(AND(F77&lt;&gt;"",G77&lt;&gt;""),F77*G77,"")</x:f>
      </x:c>
      <x:c r="I77" s="36" t="str">
        <x:f>IF(F77&lt;&gt;"",F77^2,"")</x:f>
      </x:c>
      <x:c r="J77" s="36" t="str">
        <x:f>IF(G77&lt;&gt;"",G77^2,"")</x:f>
      </x:c>
    </x:row>
    <x:row r="78">
      <x:c r="A78" s="36" t="n">
        <x:f>ROW()-1</x:f>
        <x:v>77</x:v>
      </x:c>
      <x:c r="B78" s="36" t="str">
        <x:f>IF(A78&lt;=Settings!$B$6,Data!B78,"")</x:f>
      </x:c>
      <x:c r="C78" s="36" t="str">
        <x:f>IF(A78&lt;=Settings!$B$6,Data!C78,"")</x:f>
      </x:c>
      <x:c r="D78" s="36" t="str">
        <x:f>IF(B78&lt;&gt;"",AVERAGE(Data!$B$2:$B$651),"")</x:f>
      </x:c>
      <x:c r="E78" s="36" t="str">
        <x:f>IF(C78&lt;&gt;"",AVERAGE(Data!$C$2:$C$651),"")</x:f>
      </x:c>
      <x:c r="F78" s="36" t="str">
        <x:f>IF(B78&lt;&gt;"",B78-D78,"")</x:f>
      </x:c>
      <x:c r="G78" s="36" t="str">
        <x:f>IF(C78&lt;&gt;"",C78-E78,"")</x:f>
      </x:c>
      <x:c r="H78" s="36" t="str">
        <x:f>IF(AND(F78&lt;&gt;"",G78&lt;&gt;""),F78*G78,"")</x:f>
      </x:c>
      <x:c r="I78" s="36" t="str">
        <x:f>IF(F78&lt;&gt;"",F78^2,"")</x:f>
      </x:c>
      <x:c r="J78" s="36" t="str">
        <x:f>IF(G78&lt;&gt;"",G78^2,"")</x:f>
      </x:c>
    </x:row>
    <x:row r="79">
      <x:c r="A79" s="36" t="n">
        <x:f>ROW()-1</x:f>
        <x:v>78</x:v>
      </x:c>
      <x:c r="B79" s="36" t="str">
        <x:f>IF(A79&lt;=Settings!$B$6,Data!B79,"")</x:f>
      </x:c>
      <x:c r="C79" s="36" t="str">
        <x:f>IF(A79&lt;=Settings!$B$6,Data!C79,"")</x:f>
      </x:c>
      <x:c r="D79" s="36" t="str">
        <x:f>IF(B79&lt;&gt;"",AVERAGE(Data!$B$2:$B$651),"")</x:f>
      </x:c>
      <x:c r="E79" s="36" t="str">
        <x:f>IF(C79&lt;&gt;"",AVERAGE(Data!$C$2:$C$651),"")</x:f>
      </x:c>
      <x:c r="F79" s="36" t="str">
        <x:f>IF(B79&lt;&gt;"",B79-D79,"")</x:f>
      </x:c>
      <x:c r="G79" s="36" t="str">
        <x:f>IF(C79&lt;&gt;"",C79-E79,"")</x:f>
      </x:c>
      <x:c r="H79" s="36" t="str">
        <x:f>IF(AND(F79&lt;&gt;"",G79&lt;&gt;""),F79*G79,"")</x:f>
      </x:c>
      <x:c r="I79" s="36" t="str">
        <x:f>IF(F79&lt;&gt;"",F79^2,"")</x:f>
      </x:c>
      <x:c r="J79" s="36" t="str">
        <x:f>IF(G79&lt;&gt;"",G79^2,"")</x:f>
      </x:c>
    </x:row>
    <x:row r="80">
      <x:c r="A80" s="36" t="n">
        <x:f>ROW()-1</x:f>
        <x:v>79</x:v>
      </x:c>
      <x:c r="B80" s="36" t="str">
        <x:f>IF(A80&lt;=Settings!$B$6,Data!B80,"")</x:f>
      </x:c>
      <x:c r="C80" s="36" t="str">
        <x:f>IF(A80&lt;=Settings!$B$6,Data!C80,"")</x:f>
      </x:c>
      <x:c r="D80" s="36" t="str">
        <x:f>IF(B80&lt;&gt;"",AVERAGE(Data!$B$2:$B$651),"")</x:f>
      </x:c>
      <x:c r="E80" s="36" t="str">
        <x:f>IF(C80&lt;&gt;"",AVERAGE(Data!$C$2:$C$651),"")</x:f>
      </x:c>
      <x:c r="F80" s="36" t="str">
        <x:f>IF(B80&lt;&gt;"",B80-D80,"")</x:f>
      </x:c>
      <x:c r="G80" s="36" t="str">
        <x:f>IF(C80&lt;&gt;"",C80-E80,"")</x:f>
      </x:c>
      <x:c r="H80" s="36" t="str">
        <x:f>IF(AND(F80&lt;&gt;"",G80&lt;&gt;""),F80*G80,"")</x:f>
      </x:c>
      <x:c r="I80" s="36" t="str">
        <x:f>IF(F80&lt;&gt;"",F80^2,"")</x:f>
      </x:c>
      <x:c r="J80" s="36" t="str">
        <x:f>IF(G80&lt;&gt;"",G80^2,"")</x:f>
      </x:c>
    </x:row>
    <x:row r="81">
      <x:c r="A81" s="36" t="n">
        <x:f>ROW()-1</x:f>
        <x:v>80</x:v>
      </x:c>
      <x:c r="B81" s="36" t="str">
        <x:f>IF(A81&lt;=Settings!$B$6,Data!B81,"")</x:f>
      </x:c>
      <x:c r="C81" s="36" t="str">
        <x:f>IF(A81&lt;=Settings!$B$6,Data!C81,"")</x:f>
      </x:c>
      <x:c r="D81" s="36" t="str">
        <x:f>IF(B81&lt;&gt;"",AVERAGE(Data!$B$2:$B$651),"")</x:f>
      </x:c>
      <x:c r="E81" s="36" t="str">
        <x:f>IF(C81&lt;&gt;"",AVERAGE(Data!$C$2:$C$651),"")</x:f>
      </x:c>
      <x:c r="F81" s="36" t="str">
        <x:f>IF(B81&lt;&gt;"",B81-D81,"")</x:f>
      </x:c>
      <x:c r="G81" s="36" t="str">
        <x:f>IF(C81&lt;&gt;"",C81-E81,"")</x:f>
      </x:c>
      <x:c r="H81" s="36" t="str">
        <x:f>IF(AND(F81&lt;&gt;"",G81&lt;&gt;""),F81*G81,"")</x:f>
      </x:c>
      <x:c r="I81" s="36" t="str">
        <x:f>IF(F81&lt;&gt;"",F81^2,"")</x:f>
      </x:c>
      <x:c r="J81" s="36" t="str">
        <x:f>IF(G81&lt;&gt;"",G81^2,"")</x:f>
      </x:c>
    </x:row>
    <x:row r="82">
      <x:c r="A82" s="36" t="n">
        <x:f>ROW()-1</x:f>
        <x:v>81</x:v>
      </x:c>
      <x:c r="B82" s="36" t="str">
        <x:f>IF(A82&lt;=Settings!$B$6,Data!B82,"")</x:f>
      </x:c>
      <x:c r="C82" s="36" t="str">
        <x:f>IF(A82&lt;=Settings!$B$6,Data!C82,"")</x:f>
      </x:c>
      <x:c r="D82" s="36" t="str">
        <x:f>IF(B82&lt;&gt;"",AVERAGE(Data!$B$2:$B$651),"")</x:f>
      </x:c>
      <x:c r="E82" s="36" t="str">
        <x:f>IF(C82&lt;&gt;"",AVERAGE(Data!$C$2:$C$651),"")</x:f>
      </x:c>
      <x:c r="F82" s="36" t="str">
        <x:f>IF(B82&lt;&gt;"",B82-D82,"")</x:f>
      </x:c>
      <x:c r="G82" s="36" t="str">
        <x:f>IF(C82&lt;&gt;"",C82-E82,"")</x:f>
      </x:c>
      <x:c r="H82" s="36" t="str">
        <x:f>IF(AND(F82&lt;&gt;"",G82&lt;&gt;""),F82*G82,"")</x:f>
      </x:c>
      <x:c r="I82" s="36" t="str">
        <x:f>IF(F82&lt;&gt;"",F82^2,"")</x:f>
      </x:c>
      <x:c r="J82" s="36" t="str">
        <x:f>IF(G82&lt;&gt;"",G82^2,"")</x:f>
      </x:c>
    </x:row>
    <x:row r="83">
      <x:c r="A83" s="36" t="n">
        <x:f>ROW()-1</x:f>
        <x:v>82</x:v>
      </x:c>
      <x:c r="B83" s="36" t="str">
        <x:f>IF(A83&lt;=Settings!$B$6,Data!B83,"")</x:f>
      </x:c>
      <x:c r="C83" s="36" t="str">
        <x:f>IF(A83&lt;=Settings!$B$6,Data!C83,"")</x:f>
      </x:c>
      <x:c r="D83" s="36" t="str">
        <x:f>IF(B83&lt;&gt;"",AVERAGE(Data!$B$2:$B$651),"")</x:f>
      </x:c>
      <x:c r="E83" s="36" t="str">
        <x:f>IF(C83&lt;&gt;"",AVERAGE(Data!$C$2:$C$651),"")</x:f>
      </x:c>
      <x:c r="F83" s="36" t="str">
        <x:f>IF(B83&lt;&gt;"",B83-D83,"")</x:f>
      </x:c>
      <x:c r="G83" s="36" t="str">
        <x:f>IF(C83&lt;&gt;"",C83-E83,"")</x:f>
      </x:c>
      <x:c r="H83" s="36" t="str">
        <x:f>IF(AND(F83&lt;&gt;"",G83&lt;&gt;""),F83*G83,"")</x:f>
      </x:c>
      <x:c r="I83" s="36" t="str">
        <x:f>IF(F83&lt;&gt;"",F83^2,"")</x:f>
      </x:c>
      <x:c r="J83" s="36" t="str">
        <x:f>IF(G83&lt;&gt;"",G83^2,"")</x:f>
      </x:c>
    </x:row>
    <x:row r="84">
      <x:c r="A84" s="36" t="n">
        <x:f>ROW()-1</x:f>
        <x:v>83</x:v>
      </x:c>
      <x:c r="B84" s="36" t="str">
        <x:f>IF(A84&lt;=Settings!$B$6,Data!B84,"")</x:f>
      </x:c>
      <x:c r="C84" s="36" t="str">
        <x:f>IF(A84&lt;=Settings!$B$6,Data!C84,"")</x:f>
      </x:c>
      <x:c r="D84" s="36" t="str">
        <x:f>IF(B84&lt;&gt;"",AVERAGE(Data!$B$2:$B$651),"")</x:f>
      </x:c>
      <x:c r="E84" s="36" t="str">
        <x:f>IF(C84&lt;&gt;"",AVERAGE(Data!$C$2:$C$651),"")</x:f>
      </x:c>
      <x:c r="F84" s="36" t="str">
        <x:f>IF(B84&lt;&gt;"",B84-D84,"")</x:f>
      </x:c>
      <x:c r="G84" s="36" t="str">
        <x:f>IF(C84&lt;&gt;"",C84-E84,"")</x:f>
      </x:c>
      <x:c r="H84" s="36" t="str">
        <x:f>IF(AND(F84&lt;&gt;"",G84&lt;&gt;""),F84*G84,"")</x:f>
      </x:c>
      <x:c r="I84" s="36" t="str">
        <x:f>IF(F84&lt;&gt;"",F84^2,"")</x:f>
      </x:c>
      <x:c r="J84" s="36" t="str">
        <x:f>IF(G84&lt;&gt;"",G84^2,"")</x:f>
      </x:c>
    </x:row>
    <x:row r="85">
      <x:c r="A85" s="36" t="n">
        <x:f>ROW()-1</x:f>
        <x:v>84</x:v>
      </x:c>
      <x:c r="B85" s="36" t="str">
        <x:f>IF(A85&lt;=Settings!$B$6,Data!B85,"")</x:f>
      </x:c>
      <x:c r="C85" s="36" t="str">
        <x:f>IF(A85&lt;=Settings!$B$6,Data!C85,"")</x:f>
      </x:c>
      <x:c r="D85" s="36" t="str">
        <x:f>IF(B85&lt;&gt;"",AVERAGE(Data!$B$2:$B$651),"")</x:f>
      </x:c>
      <x:c r="E85" s="36" t="str">
        <x:f>IF(C85&lt;&gt;"",AVERAGE(Data!$C$2:$C$651),"")</x:f>
      </x:c>
      <x:c r="F85" s="36" t="str">
        <x:f>IF(B85&lt;&gt;"",B85-D85,"")</x:f>
      </x:c>
      <x:c r="G85" s="36" t="str">
        <x:f>IF(C85&lt;&gt;"",C85-E85,"")</x:f>
      </x:c>
      <x:c r="H85" s="36" t="str">
        <x:f>IF(AND(F85&lt;&gt;"",G85&lt;&gt;""),F85*G85,"")</x:f>
      </x:c>
      <x:c r="I85" s="36" t="str">
        <x:f>IF(F85&lt;&gt;"",F85^2,"")</x:f>
      </x:c>
      <x:c r="J85" s="36" t="str">
        <x:f>IF(G85&lt;&gt;"",G85^2,"")</x:f>
      </x:c>
    </x:row>
    <x:row r="86">
      <x:c r="A86" s="36" t="n">
        <x:f>ROW()-1</x:f>
        <x:v>85</x:v>
      </x:c>
      <x:c r="B86" s="36" t="str">
        <x:f>IF(A86&lt;=Settings!$B$6,Data!B86,"")</x:f>
      </x:c>
      <x:c r="C86" s="36" t="str">
        <x:f>IF(A86&lt;=Settings!$B$6,Data!C86,"")</x:f>
      </x:c>
      <x:c r="D86" s="36" t="str">
        <x:f>IF(B86&lt;&gt;"",AVERAGE(Data!$B$2:$B$651),"")</x:f>
      </x:c>
      <x:c r="E86" s="36" t="str">
        <x:f>IF(C86&lt;&gt;"",AVERAGE(Data!$C$2:$C$651),"")</x:f>
      </x:c>
      <x:c r="F86" s="36" t="str">
        <x:f>IF(B86&lt;&gt;"",B86-D86,"")</x:f>
      </x:c>
      <x:c r="G86" s="36" t="str">
        <x:f>IF(C86&lt;&gt;"",C86-E86,"")</x:f>
      </x:c>
      <x:c r="H86" s="36" t="str">
        <x:f>IF(AND(F86&lt;&gt;"",G86&lt;&gt;""),F86*G86,"")</x:f>
      </x:c>
      <x:c r="I86" s="36" t="str">
        <x:f>IF(F86&lt;&gt;"",F86^2,"")</x:f>
      </x:c>
      <x:c r="J86" s="36" t="str">
        <x:f>IF(G86&lt;&gt;"",G86^2,"")</x:f>
      </x:c>
    </x:row>
    <x:row r="87">
      <x:c r="A87" s="36" t="n">
        <x:f>ROW()-1</x:f>
        <x:v>86</x:v>
      </x:c>
      <x:c r="B87" s="36" t="str">
        <x:f>IF(A87&lt;=Settings!$B$6,Data!B87,"")</x:f>
      </x:c>
      <x:c r="C87" s="36" t="str">
        <x:f>IF(A87&lt;=Settings!$B$6,Data!C87,"")</x:f>
      </x:c>
      <x:c r="D87" s="36" t="str">
        <x:f>IF(B87&lt;&gt;"",AVERAGE(Data!$B$2:$B$651),"")</x:f>
      </x:c>
      <x:c r="E87" s="36" t="str">
        <x:f>IF(C87&lt;&gt;"",AVERAGE(Data!$C$2:$C$651),"")</x:f>
      </x:c>
      <x:c r="F87" s="36" t="str">
        <x:f>IF(B87&lt;&gt;"",B87-D87,"")</x:f>
      </x:c>
      <x:c r="G87" s="36" t="str">
        <x:f>IF(C87&lt;&gt;"",C87-E87,"")</x:f>
      </x:c>
      <x:c r="H87" s="36" t="str">
        <x:f>IF(AND(F87&lt;&gt;"",G87&lt;&gt;""),F87*G87,"")</x:f>
      </x:c>
      <x:c r="I87" s="36" t="str">
        <x:f>IF(F87&lt;&gt;"",F87^2,"")</x:f>
      </x:c>
      <x:c r="J87" s="36" t="str">
        <x:f>IF(G87&lt;&gt;"",G87^2,"")</x:f>
      </x:c>
    </x:row>
    <x:row r="88">
      <x:c r="A88" s="36" t="n">
        <x:f>ROW()-1</x:f>
        <x:v>87</x:v>
      </x:c>
      <x:c r="B88" s="36" t="str">
        <x:f>IF(A88&lt;=Settings!$B$6,Data!B88,"")</x:f>
      </x:c>
      <x:c r="C88" s="36" t="str">
        <x:f>IF(A88&lt;=Settings!$B$6,Data!C88,"")</x:f>
      </x:c>
      <x:c r="D88" s="36" t="str">
        <x:f>IF(B88&lt;&gt;"",AVERAGE(Data!$B$2:$B$651),"")</x:f>
      </x:c>
      <x:c r="E88" s="36" t="str">
        <x:f>IF(C88&lt;&gt;"",AVERAGE(Data!$C$2:$C$651),"")</x:f>
      </x:c>
      <x:c r="F88" s="36" t="str">
        <x:f>IF(B88&lt;&gt;"",B88-D88,"")</x:f>
      </x:c>
      <x:c r="G88" s="36" t="str">
        <x:f>IF(C88&lt;&gt;"",C88-E88,"")</x:f>
      </x:c>
      <x:c r="H88" s="36" t="str">
        <x:f>IF(AND(F88&lt;&gt;"",G88&lt;&gt;""),F88*G88,"")</x:f>
      </x:c>
      <x:c r="I88" s="36" t="str">
        <x:f>IF(F88&lt;&gt;"",F88^2,"")</x:f>
      </x:c>
      <x:c r="J88" s="36" t="str">
        <x:f>IF(G88&lt;&gt;"",G88^2,"")</x:f>
      </x:c>
    </x:row>
    <x:row r="89">
      <x:c r="A89" s="36" t="n">
        <x:f>ROW()-1</x:f>
        <x:v>88</x:v>
      </x:c>
      <x:c r="B89" s="36" t="str">
        <x:f>IF(A89&lt;=Settings!$B$6,Data!B89,"")</x:f>
      </x:c>
      <x:c r="C89" s="36" t="str">
        <x:f>IF(A89&lt;=Settings!$B$6,Data!C89,"")</x:f>
      </x:c>
      <x:c r="D89" s="36" t="str">
        <x:f>IF(B89&lt;&gt;"",AVERAGE(Data!$B$2:$B$651),"")</x:f>
      </x:c>
      <x:c r="E89" s="36" t="str">
        <x:f>IF(C89&lt;&gt;"",AVERAGE(Data!$C$2:$C$651),"")</x:f>
      </x:c>
      <x:c r="F89" s="36" t="str">
        <x:f>IF(B89&lt;&gt;"",B89-D89,"")</x:f>
      </x:c>
      <x:c r="G89" s="36" t="str">
        <x:f>IF(C89&lt;&gt;"",C89-E89,"")</x:f>
      </x:c>
      <x:c r="H89" s="36" t="str">
        <x:f>IF(AND(F89&lt;&gt;"",G89&lt;&gt;""),F89*G89,"")</x:f>
      </x:c>
      <x:c r="I89" s="36" t="str">
        <x:f>IF(F89&lt;&gt;"",F89^2,"")</x:f>
      </x:c>
      <x:c r="J89" s="36" t="str">
        <x:f>IF(G89&lt;&gt;"",G89^2,"")</x:f>
      </x:c>
    </x:row>
    <x:row r="90">
      <x:c r="A90" s="36" t="n">
        <x:f>ROW()-1</x:f>
        <x:v>89</x:v>
      </x:c>
      <x:c r="B90" s="36" t="str">
        <x:f>IF(A90&lt;=Settings!$B$6,Data!B90,"")</x:f>
      </x:c>
      <x:c r="C90" s="36" t="str">
        <x:f>IF(A90&lt;=Settings!$B$6,Data!C90,"")</x:f>
      </x:c>
      <x:c r="D90" s="36" t="str">
        <x:f>IF(B90&lt;&gt;"",AVERAGE(Data!$B$2:$B$651),"")</x:f>
      </x:c>
      <x:c r="E90" s="36" t="str">
        <x:f>IF(C90&lt;&gt;"",AVERAGE(Data!$C$2:$C$651),"")</x:f>
      </x:c>
      <x:c r="F90" s="36" t="str">
        <x:f>IF(B90&lt;&gt;"",B90-D90,"")</x:f>
      </x:c>
      <x:c r="G90" s="36" t="str">
        <x:f>IF(C90&lt;&gt;"",C90-E90,"")</x:f>
      </x:c>
      <x:c r="H90" s="36" t="str">
        <x:f>IF(AND(F90&lt;&gt;"",G90&lt;&gt;""),F90*G90,"")</x:f>
      </x:c>
      <x:c r="I90" s="36" t="str">
        <x:f>IF(F90&lt;&gt;"",F90^2,"")</x:f>
      </x:c>
      <x:c r="J90" s="36" t="str">
        <x:f>IF(G90&lt;&gt;"",G90^2,"")</x:f>
      </x:c>
    </x:row>
    <x:row r="91">
      <x:c r="A91" s="36" t="n">
        <x:f>ROW()-1</x:f>
        <x:v>90</x:v>
      </x:c>
      <x:c r="B91" s="36" t="str">
        <x:f>IF(A91&lt;=Settings!$B$6,Data!B91,"")</x:f>
      </x:c>
      <x:c r="C91" s="36" t="str">
        <x:f>IF(A91&lt;=Settings!$B$6,Data!C91,"")</x:f>
      </x:c>
      <x:c r="D91" s="36" t="str">
        <x:f>IF(B91&lt;&gt;"",AVERAGE(Data!$B$2:$B$651),"")</x:f>
      </x:c>
      <x:c r="E91" s="36" t="str">
        <x:f>IF(C91&lt;&gt;"",AVERAGE(Data!$C$2:$C$651),"")</x:f>
      </x:c>
      <x:c r="F91" s="36" t="str">
        <x:f>IF(B91&lt;&gt;"",B91-D91,"")</x:f>
      </x:c>
      <x:c r="G91" s="36" t="str">
        <x:f>IF(C91&lt;&gt;"",C91-E91,"")</x:f>
      </x:c>
      <x:c r="H91" s="36" t="str">
        <x:f>IF(AND(F91&lt;&gt;"",G91&lt;&gt;""),F91*G91,"")</x:f>
      </x:c>
      <x:c r="I91" s="36" t="str">
        <x:f>IF(F91&lt;&gt;"",F91^2,"")</x:f>
      </x:c>
      <x:c r="J91" s="36" t="str">
        <x:f>IF(G91&lt;&gt;"",G91^2,"")</x:f>
      </x:c>
    </x:row>
    <x:row r="92">
      <x:c r="A92" s="36" t="n">
        <x:f>ROW()-1</x:f>
        <x:v>91</x:v>
      </x:c>
      <x:c r="B92" s="36" t="str">
        <x:f>IF(A92&lt;=Settings!$B$6,Data!B92,"")</x:f>
      </x:c>
      <x:c r="C92" s="36" t="str">
        <x:f>IF(A92&lt;=Settings!$B$6,Data!C92,"")</x:f>
      </x:c>
      <x:c r="D92" s="36" t="str">
        <x:f>IF(B92&lt;&gt;"",AVERAGE(Data!$B$2:$B$651),"")</x:f>
      </x:c>
      <x:c r="E92" s="36" t="str">
        <x:f>IF(C92&lt;&gt;"",AVERAGE(Data!$C$2:$C$651),"")</x:f>
      </x:c>
      <x:c r="F92" s="36" t="str">
        <x:f>IF(B92&lt;&gt;"",B92-D92,"")</x:f>
      </x:c>
      <x:c r="G92" s="36" t="str">
        <x:f>IF(C92&lt;&gt;"",C92-E92,"")</x:f>
      </x:c>
      <x:c r="H92" s="36" t="str">
        <x:f>IF(AND(F92&lt;&gt;"",G92&lt;&gt;""),F92*G92,"")</x:f>
      </x:c>
      <x:c r="I92" s="36" t="str">
        <x:f>IF(F92&lt;&gt;"",F92^2,"")</x:f>
      </x:c>
      <x:c r="J92" s="36" t="str">
        <x:f>IF(G92&lt;&gt;"",G92^2,"")</x:f>
      </x:c>
    </x:row>
    <x:row r="93">
      <x:c r="A93" s="36" t="n">
        <x:f>ROW()-1</x:f>
        <x:v>92</x:v>
      </x:c>
      <x:c r="B93" s="36" t="str">
        <x:f>IF(A93&lt;=Settings!$B$6,Data!B93,"")</x:f>
      </x:c>
      <x:c r="C93" s="36" t="str">
        <x:f>IF(A93&lt;=Settings!$B$6,Data!C93,"")</x:f>
      </x:c>
      <x:c r="D93" s="36" t="str">
        <x:f>IF(B93&lt;&gt;"",AVERAGE(Data!$B$2:$B$651),"")</x:f>
      </x:c>
      <x:c r="E93" s="36" t="str">
        <x:f>IF(C93&lt;&gt;"",AVERAGE(Data!$C$2:$C$651),"")</x:f>
      </x:c>
      <x:c r="F93" s="36" t="str">
        <x:f>IF(B93&lt;&gt;"",B93-D93,"")</x:f>
      </x:c>
      <x:c r="G93" s="36" t="str">
        <x:f>IF(C93&lt;&gt;"",C93-E93,"")</x:f>
      </x:c>
      <x:c r="H93" s="36" t="str">
        <x:f>IF(AND(F93&lt;&gt;"",G93&lt;&gt;""),F93*G93,"")</x:f>
      </x:c>
      <x:c r="I93" s="36" t="str">
        <x:f>IF(F93&lt;&gt;"",F93^2,"")</x:f>
      </x:c>
      <x:c r="J93" s="36" t="str">
        <x:f>IF(G93&lt;&gt;"",G93^2,"")</x:f>
      </x:c>
    </x:row>
    <x:row r="94">
      <x:c r="A94" s="36" t="n">
        <x:f>ROW()-1</x:f>
        <x:v>93</x:v>
      </x:c>
      <x:c r="B94" s="36" t="str">
        <x:f>IF(A94&lt;=Settings!$B$6,Data!B94,"")</x:f>
      </x:c>
      <x:c r="C94" s="36" t="str">
        <x:f>IF(A94&lt;=Settings!$B$6,Data!C94,"")</x:f>
      </x:c>
      <x:c r="D94" s="36" t="str">
        <x:f>IF(B94&lt;&gt;"",AVERAGE(Data!$B$2:$B$651),"")</x:f>
      </x:c>
      <x:c r="E94" s="36" t="str">
        <x:f>IF(C94&lt;&gt;"",AVERAGE(Data!$C$2:$C$651),"")</x:f>
      </x:c>
      <x:c r="F94" s="36" t="str">
        <x:f>IF(B94&lt;&gt;"",B94-D94,"")</x:f>
      </x:c>
      <x:c r="G94" s="36" t="str">
        <x:f>IF(C94&lt;&gt;"",C94-E94,"")</x:f>
      </x:c>
      <x:c r="H94" s="36" t="str">
        <x:f>IF(AND(F94&lt;&gt;"",G94&lt;&gt;""),F94*G94,"")</x:f>
      </x:c>
      <x:c r="I94" s="36" t="str">
        <x:f>IF(F94&lt;&gt;"",F94^2,"")</x:f>
      </x:c>
      <x:c r="J94" s="36" t="str">
        <x:f>IF(G94&lt;&gt;"",G94^2,"")</x:f>
      </x:c>
    </x:row>
    <x:row r="95">
      <x:c r="A95" s="36" t="n">
        <x:f>ROW()-1</x:f>
        <x:v>94</x:v>
      </x:c>
      <x:c r="B95" s="36" t="str">
        <x:f>IF(A95&lt;=Settings!$B$6,Data!B95,"")</x:f>
      </x:c>
      <x:c r="C95" s="36" t="str">
        <x:f>IF(A95&lt;=Settings!$B$6,Data!C95,"")</x:f>
      </x:c>
      <x:c r="D95" s="36" t="str">
        <x:f>IF(B95&lt;&gt;"",AVERAGE(Data!$B$2:$B$651),"")</x:f>
      </x:c>
      <x:c r="E95" s="36" t="str">
        <x:f>IF(C95&lt;&gt;"",AVERAGE(Data!$C$2:$C$651),"")</x:f>
      </x:c>
      <x:c r="F95" s="36" t="str">
        <x:f>IF(B95&lt;&gt;"",B95-D95,"")</x:f>
      </x:c>
      <x:c r="G95" s="36" t="str">
        <x:f>IF(C95&lt;&gt;"",C95-E95,"")</x:f>
      </x:c>
      <x:c r="H95" s="36" t="str">
        <x:f>IF(AND(F95&lt;&gt;"",G95&lt;&gt;""),F95*G95,"")</x:f>
      </x:c>
      <x:c r="I95" s="36" t="str">
        <x:f>IF(F95&lt;&gt;"",F95^2,"")</x:f>
      </x:c>
      <x:c r="J95" s="36" t="str">
        <x:f>IF(G95&lt;&gt;"",G95^2,"")</x:f>
      </x:c>
    </x:row>
    <x:row r="96">
      <x:c r="A96" s="36" t="n">
        <x:f>ROW()-1</x:f>
        <x:v>95</x:v>
      </x:c>
      <x:c r="B96" s="36" t="str">
        <x:f>IF(A96&lt;=Settings!$B$6,Data!B96,"")</x:f>
      </x:c>
      <x:c r="C96" s="36" t="str">
        <x:f>IF(A96&lt;=Settings!$B$6,Data!C96,"")</x:f>
      </x:c>
      <x:c r="D96" s="36" t="str">
        <x:f>IF(B96&lt;&gt;"",AVERAGE(Data!$B$2:$B$651),"")</x:f>
      </x:c>
      <x:c r="E96" s="36" t="str">
        <x:f>IF(C96&lt;&gt;"",AVERAGE(Data!$C$2:$C$651),"")</x:f>
      </x:c>
      <x:c r="F96" s="36" t="str">
        <x:f>IF(B96&lt;&gt;"",B96-D96,"")</x:f>
      </x:c>
      <x:c r="G96" s="36" t="str">
        <x:f>IF(C96&lt;&gt;"",C96-E96,"")</x:f>
      </x:c>
      <x:c r="H96" s="36" t="str">
        <x:f>IF(AND(F96&lt;&gt;"",G96&lt;&gt;""),F96*G96,"")</x:f>
      </x:c>
      <x:c r="I96" s="36" t="str">
        <x:f>IF(F96&lt;&gt;"",F96^2,"")</x:f>
      </x:c>
      <x:c r="J96" s="36" t="str">
        <x:f>IF(G96&lt;&gt;"",G96^2,"")</x:f>
      </x:c>
    </x:row>
    <x:row r="97">
      <x:c r="A97" s="36" t="n">
        <x:f>ROW()-1</x:f>
        <x:v>96</x:v>
      </x:c>
      <x:c r="B97" s="36" t="str">
        <x:f>IF(A97&lt;=Settings!$B$6,Data!B97,"")</x:f>
      </x:c>
      <x:c r="C97" s="36" t="str">
        <x:f>IF(A97&lt;=Settings!$B$6,Data!C97,"")</x:f>
      </x:c>
      <x:c r="D97" s="36" t="str">
        <x:f>IF(B97&lt;&gt;"",AVERAGE(Data!$B$2:$B$651),"")</x:f>
      </x:c>
      <x:c r="E97" s="36" t="str">
        <x:f>IF(C97&lt;&gt;"",AVERAGE(Data!$C$2:$C$651),"")</x:f>
      </x:c>
      <x:c r="F97" s="36" t="str">
        <x:f>IF(B97&lt;&gt;"",B97-D97,"")</x:f>
      </x:c>
      <x:c r="G97" s="36" t="str">
        <x:f>IF(C97&lt;&gt;"",C97-E97,"")</x:f>
      </x:c>
      <x:c r="H97" s="36" t="str">
        <x:f>IF(AND(F97&lt;&gt;"",G97&lt;&gt;""),F97*G97,"")</x:f>
      </x:c>
      <x:c r="I97" s="36" t="str">
        <x:f>IF(F97&lt;&gt;"",F97^2,"")</x:f>
      </x:c>
      <x:c r="J97" s="36" t="str">
        <x:f>IF(G97&lt;&gt;"",G97^2,"")</x:f>
      </x:c>
    </x:row>
    <x:row r="98">
      <x:c r="A98" s="36" t="n">
        <x:f>ROW()-1</x:f>
        <x:v>97</x:v>
      </x:c>
      <x:c r="B98" s="36" t="str">
        <x:f>IF(A98&lt;=Settings!$B$6,Data!B98,"")</x:f>
      </x:c>
      <x:c r="C98" s="36" t="str">
        <x:f>IF(A98&lt;=Settings!$B$6,Data!C98,"")</x:f>
      </x:c>
      <x:c r="D98" s="36" t="str">
        <x:f>IF(B98&lt;&gt;"",AVERAGE(Data!$B$2:$B$651),"")</x:f>
      </x:c>
      <x:c r="E98" s="36" t="str">
        <x:f>IF(C98&lt;&gt;"",AVERAGE(Data!$C$2:$C$651),"")</x:f>
      </x:c>
      <x:c r="F98" s="36" t="str">
        <x:f>IF(B98&lt;&gt;"",B98-D98,"")</x:f>
      </x:c>
      <x:c r="G98" s="36" t="str">
        <x:f>IF(C98&lt;&gt;"",C98-E98,"")</x:f>
      </x:c>
      <x:c r="H98" s="36" t="str">
        <x:f>IF(AND(F98&lt;&gt;"",G98&lt;&gt;""),F98*G98,"")</x:f>
      </x:c>
      <x:c r="I98" s="36" t="str">
        <x:f>IF(F98&lt;&gt;"",F98^2,"")</x:f>
      </x:c>
      <x:c r="J98" s="36" t="str">
        <x:f>IF(G98&lt;&gt;"",G98^2,"")</x:f>
      </x:c>
    </x:row>
    <x:row r="99">
      <x:c r="A99" s="36" t="n">
        <x:f>ROW()-1</x:f>
        <x:v>98</x:v>
      </x:c>
      <x:c r="B99" s="36" t="str">
        <x:f>IF(A99&lt;=Settings!$B$6,Data!B99,"")</x:f>
      </x:c>
      <x:c r="C99" s="36" t="str">
        <x:f>IF(A99&lt;=Settings!$B$6,Data!C99,"")</x:f>
      </x:c>
      <x:c r="D99" s="36" t="str">
        <x:f>IF(B99&lt;&gt;"",AVERAGE(Data!$B$2:$B$651),"")</x:f>
      </x:c>
      <x:c r="E99" s="36" t="str">
        <x:f>IF(C99&lt;&gt;"",AVERAGE(Data!$C$2:$C$651),"")</x:f>
      </x:c>
      <x:c r="F99" s="36" t="str">
        <x:f>IF(B99&lt;&gt;"",B99-D99,"")</x:f>
      </x:c>
      <x:c r="G99" s="36" t="str">
        <x:f>IF(C99&lt;&gt;"",C99-E99,"")</x:f>
      </x:c>
      <x:c r="H99" s="36" t="str">
        <x:f>IF(AND(F99&lt;&gt;"",G99&lt;&gt;""),F99*G99,"")</x:f>
      </x:c>
      <x:c r="I99" s="36" t="str">
        <x:f>IF(F99&lt;&gt;"",F99^2,"")</x:f>
      </x:c>
      <x:c r="J99" s="36" t="str">
        <x:f>IF(G99&lt;&gt;"",G99^2,"")</x:f>
      </x:c>
    </x:row>
    <x:row r="100">
      <x:c r="A100" s="36" t="n">
        <x:f>ROW()-1</x:f>
        <x:v>99</x:v>
      </x:c>
      <x:c r="B100" s="36" t="str">
        <x:f>IF(A100&lt;=Settings!$B$6,Data!B100,"")</x:f>
      </x:c>
      <x:c r="C100" s="36" t="str">
        <x:f>IF(A100&lt;=Settings!$B$6,Data!C100,"")</x:f>
      </x:c>
      <x:c r="D100" s="36" t="str">
        <x:f>IF(B100&lt;&gt;"",AVERAGE(Data!$B$2:$B$651),"")</x:f>
      </x:c>
      <x:c r="E100" s="36" t="str">
        <x:f>IF(C100&lt;&gt;"",AVERAGE(Data!$C$2:$C$651),"")</x:f>
      </x:c>
      <x:c r="F100" s="36" t="str">
        <x:f>IF(B100&lt;&gt;"",B100-D100,"")</x:f>
      </x:c>
      <x:c r="G100" s="36" t="str">
        <x:f>IF(C100&lt;&gt;"",C100-E100,"")</x:f>
      </x:c>
      <x:c r="H100" s="36" t="str">
        <x:f>IF(AND(F100&lt;&gt;"",G100&lt;&gt;""),F100*G100,"")</x:f>
      </x:c>
      <x:c r="I100" s="36" t="str">
        <x:f>IF(F100&lt;&gt;"",F100^2,"")</x:f>
      </x:c>
      <x:c r="J100" s="36" t="str">
        <x:f>IF(G100&lt;&gt;"",G100^2,"")</x:f>
      </x:c>
    </x:row>
    <x:row r="101">
      <x:c r="A101" s="36" t="n">
        <x:f>ROW()-1</x:f>
        <x:v>100</x:v>
      </x:c>
      <x:c r="B101" s="36" t="str">
        <x:f>IF(A101&lt;=Settings!$B$6,Data!B101,"")</x:f>
      </x:c>
      <x:c r="C101" s="36" t="str">
        <x:f>IF(A101&lt;=Settings!$B$6,Data!C101,"")</x:f>
      </x:c>
      <x:c r="D101" s="36" t="str">
        <x:f>IF(B101&lt;&gt;"",AVERAGE(Data!$B$2:$B$651),"")</x:f>
      </x:c>
      <x:c r="E101" s="36" t="str">
        <x:f>IF(C101&lt;&gt;"",AVERAGE(Data!$C$2:$C$651),"")</x:f>
      </x:c>
      <x:c r="F101" s="36" t="str">
        <x:f>IF(B101&lt;&gt;"",B101-D101,"")</x:f>
      </x:c>
      <x:c r="G101" s="36" t="str">
        <x:f>IF(C101&lt;&gt;"",C101-E101,"")</x:f>
      </x:c>
      <x:c r="H101" s="36" t="str">
        <x:f>IF(AND(F101&lt;&gt;"",G101&lt;&gt;""),F101*G101,"")</x:f>
      </x:c>
      <x:c r="I101" s="36" t="str">
        <x:f>IF(F101&lt;&gt;"",F101^2,"")</x:f>
      </x:c>
      <x:c r="J101" s="36" t="str">
        <x:f>IF(G101&lt;&gt;"",G101^2,"")</x:f>
      </x:c>
    </x:row>
    <x:row r="102">
      <x:c r="A102" s="36" t="n">
        <x:f>ROW()-1</x:f>
        <x:v>101</x:v>
      </x:c>
      <x:c r="B102" s="36" t="str">
        <x:f>IF(A102&lt;=Settings!$B$6,Data!B102,"")</x:f>
      </x:c>
      <x:c r="C102" s="36" t="str">
        <x:f>IF(A102&lt;=Settings!$B$6,Data!C102,"")</x:f>
      </x:c>
      <x:c r="D102" s="36" t="str">
        <x:f>IF(B102&lt;&gt;"",AVERAGE(Data!$B$2:$B$651),"")</x:f>
      </x:c>
      <x:c r="E102" s="36" t="str">
        <x:f>IF(C102&lt;&gt;"",AVERAGE(Data!$C$2:$C$651),"")</x:f>
      </x:c>
      <x:c r="F102" s="36" t="str">
        <x:f>IF(B102&lt;&gt;"",B102-D102,"")</x:f>
      </x:c>
      <x:c r="G102" s="36" t="str">
        <x:f>IF(C102&lt;&gt;"",C102-E102,"")</x:f>
      </x:c>
      <x:c r="H102" s="36" t="str">
        <x:f>IF(AND(F102&lt;&gt;"",G102&lt;&gt;""),F102*G102,"")</x:f>
      </x:c>
      <x:c r="I102" s="36" t="str">
        <x:f>IF(F102&lt;&gt;"",F102^2,"")</x:f>
      </x:c>
      <x:c r="J102" s="36" t="str">
        <x:f>IF(G102&lt;&gt;"",G102^2,"")</x:f>
      </x:c>
    </x:row>
    <x:row r="103">
      <x:c r="A103" s="36" t="n">
        <x:f>ROW()-1</x:f>
        <x:v>102</x:v>
      </x:c>
      <x:c r="B103" s="36" t="str">
        <x:f>IF(A103&lt;=Settings!$B$6,Data!B103,"")</x:f>
      </x:c>
      <x:c r="C103" s="36" t="str">
        <x:f>IF(A103&lt;=Settings!$B$6,Data!C103,"")</x:f>
      </x:c>
      <x:c r="D103" s="36" t="str">
        <x:f>IF(B103&lt;&gt;"",AVERAGE(Data!$B$2:$B$651),"")</x:f>
      </x:c>
      <x:c r="E103" s="36" t="str">
        <x:f>IF(C103&lt;&gt;"",AVERAGE(Data!$C$2:$C$651),"")</x:f>
      </x:c>
      <x:c r="F103" s="36" t="str">
        <x:f>IF(B103&lt;&gt;"",B103-D103,"")</x:f>
      </x:c>
      <x:c r="G103" s="36" t="str">
        <x:f>IF(C103&lt;&gt;"",C103-E103,"")</x:f>
      </x:c>
      <x:c r="H103" s="36" t="str">
        <x:f>IF(AND(F103&lt;&gt;"",G103&lt;&gt;""),F103*G103,"")</x:f>
      </x:c>
      <x:c r="I103" s="36" t="str">
        <x:f>IF(F103&lt;&gt;"",F103^2,"")</x:f>
      </x:c>
      <x:c r="J103" s="36" t="str">
        <x:f>IF(G103&lt;&gt;"",G103^2,"")</x:f>
      </x:c>
    </x:row>
    <x:row r="104">
      <x:c r="A104" s="36" t="n">
        <x:f>ROW()-1</x:f>
        <x:v>103</x:v>
      </x:c>
      <x:c r="B104" s="36" t="str">
        <x:f>IF(A104&lt;=Settings!$B$6,Data!B104,"")</x:f>
      </x:c>
      <x:c r="C104" s="36" t="str">
        <x:f>IF(A104&lt;=Settings!$B$6,Data!C104,"")</x:f>
      </x:c>
      <x:c r="D104" s="36" t="str">
        <x:f>IF(B104&lt;&gt;"",AVERAGE(Data!$B$2:$B$651),"")</x:f>
      </x:c>
      <x:c r="E104" s="36" t="str">
        <x:f>IF(C104&lt;&gt;"",AVERAGE(Data!$C$2:$C$651),"")</x:f>
      </x:c>
      <x:c r="F104" s="36" t="str">
        <x:f>IF(B104&lt;&gt;"",B104-D104,"")</x:f>
      </x:c>
      <x:c r="G104" s="36" t="str">
        <x:f>IF(C104&lt;&gt;"",C104-E104,"")</x:f>
      </x:c>
      <x:c r="H104" s="36" t="str">
        <x:f>IF(AND(F104&lt;&gt;"",G104&lt;&gt;""),F104*G104,"")</x:f>
      </x:c>
      <x:c r="I104" s="36" t="str">
        <x:f>IF(F104&lt;&gt;"",F104^2,"")</x:f>
      </x:c>
      <x:c r="J104" s="36" t="str">
        <x:f>IF(G104&lt;&gt;"",G104^2,"")</x:f>
      </x:c>
    </x:row>
    <x:row r="105">
      <x:c r="A105" s="36" t="n">
        <x:f>ROW()-1</x:f>
        <x:v>104</x:v>
      </x:c>
      <x:c r="B105" s="36" t="str">
        <x:f>IF(A105&lt;=Settings!$B$6,Data!B105,"")</x:f>
      </x:c>
      <x:c r="C105" s="36" t="str">
        <x:f>IF(A105&lt;=Settings!$B$6,Data!C105,"")</x:f>
      </x:c>
      <x:c r="D105" s="36" t="str">
        <x:f>IF(B105&lt;&gt;"",AVERAGE(Data!$B$2:$B$651),"")</x:f>
      </x:c>
      <x:c r="E105" s="36" t="str">
        <x:f>IF(C105&lt;&gt;"",AVERAGE(Data!$C$2:$C$651),"")</x:f>
      </x:c>
      <x:c r="F105" s="36" t="str">
        <x:f>IF(B105&lt;&gt;"",B105-D105,"")</x:f>
      </x:c>
      <x:c r="G105" s="36" t="str">
        <x:f>IF(C105&lt;&gt;"",C105-E105,"")</x:f>
      </x:c>
      <x:c r="H105" s="36" t="str">
        <x:f>IF(AND(F105&lt;&gt;"",G105&lt;&gt;""),F105*G105,"")</x:f>
      </x:c>
      <x:c r="I105" s="36" t="str">
        <x:f>IF(F105&lt;&gt;"",F105^2,"")</x:f>
      </x:c>
      <x:c r="J105" s="36" t="str">
        <x:f>IF(G105&lt;&gt;"",G105^2,"")</x:f>
      </x:c>
    </x:row>
    <x:row r="106">
      <x:c r="A106" s="36" t="n">
        <x:f>ROW()-1</x:f>
        <x:v>105</x:v>
      </x:c>
      <x:c r="B106" s="36" t="str">
        <x:f>IF(A106&lt;=Settings!$B$6,Data!B106,"")</x:f>
      </x:c>
      <x:c r="C106" s="36" t="str">
        <x:f>IF(A106&lt;=Settings!$B$6,Data!C106,"")</x:f>
      </x:c>
      <x:c r="D106" s="36" t="str">
        <x:f>IF(B106&lt;&gt;"",AVERAGE(Data!$B$2:$B$651),"")</x:f>
      </x:c>
      <x:c r="E106" s="36" t="str">
        <x:f>IF(C106&lt;&gt;"",AVERAGE(Data!$C$2:$C$651),"")</x:f>
      </x:c>
      <x:c r="F106" s="36" t="str">
        <x:f>IF(B106&lt;&gt;"",B106-D106,"")</x:f>
      </x:c>
      <x:c r="G106" s="36" t="str">
        <x:f>IF(C106&lt;&gt;"",C106-E106,"")</x:f>
      </x:c>
      <x:c r="H106" s="36" t="str">
        <x:f>IF(AND(F106&lt;&gt;"",G106&lt;&gt;""),F106*G106,"")</x:f>
      </x:c>
      <x:c r="I106" s="36" t="str">
        <x:f>IF(F106&lt;&gt;"",F106^2,"")</x:f>
      </x:c>
      <x:c r="J106" s="36" t="str">
        <x:f>IF(G106&lt;&gt;"",G106^2,"")</x:f>
      </x:c>
    </x:row>
    <x:row r="107">
      <x:c r="A107" s="36" t="n">
        <x:f>ROW()-1</x:f>
        <x:v>106</x:v>
      </x:c>
      <x:c r="B107" s="36" t="str">
        <x:f>IF(A107&lt;=Settings!$B$6,Data!B107,"")</x:f>
      </x:c>
      <x:c r="C107" s="36" t="str">
        <x:f>IF(A107&lt;=Settings!$B$6,Data!C107,"")</x:f>
      </x:c>
      <x:c r="D107" s="36" t="str">
        <x:f>IF(B107&lt;&gt;"",AVERAGE(Data!$B$2:$B$651),"")</x:f>
      </x:c>
      <x:c r="E107" s="36" t="str">
        <x:f>IF(C107&lt;&gt;"",AVERAGE(Data!$C$2:$C$651),"")</x:f>
      </x:c>
      <x:c r="F107" s="36" t="str">
        <x:f>IF(B107&lt;&gt;"",B107-D107,"")</x:f>
      </x:c>
      <x:c r="G107" s="36" t="str">
        <x:f>IF(C107&lt;&gt;"",C107-E107,"")</x:f>
      </x:c>
      <x:c r="H107" s="36" t="str">
        <x:f>IF(AND(F107&lt;&gt;"",G107&lt;&gt;""),F107*G107,"")</x:f>
      </x:c>
      <x:c r="I107" s="36" t="str">
        <x:f>IF(F107&lt;&gt;"",F107^2,"")</x:f>
      </x:c>
      <x:c r="J107" s="36" t="str">
        <x:f>IF(G107&lt;&gt;"",G107^2,"")</x:f>
      </x:c>
    </x:row>
    <x:row r="108">
      <x:c r="A108" s="36" t="n">
        <x:f>ROW()-1</x:f>
        <x:v>107</x:v>
      </x:c>
      <x:c r="B108" s="36" t="str">
        <x:f>IF(A108&lt;=Settings!$B$6,Data!B108,"")</x:f>
      </x:c>
      <x:c r="C108" s="36" t="str">
        <x:f>IF(A108&lt;=Settings!$B$6,Data!C108,"")</x:f>
      </x:c>
      <x:c r="D108" s="36" t="str">
        <x:f>IF(B108&lt;&gt;"",AVERAGE(Data!$B$2:$B$651),"")</x:f>
      </x:c>
      <x:c r="E108" s="36" t="str">
        <x:f>IF(C108&lt;&gt;"",AVERAGE(Data!$C$2:$C$651),"")</x:f>
      </x:c>
      <x:c r="F108" s="36" t="str">
        <x:f>IF(B108&lt;&gt;"",B108-D108,"")</x:f>
      </x:c>
      <x:c r="G108" s="36" t="str">
        <x:f>IF(C108&lt;&gt;"",C108-E108,"")</x:f>
      </x:c>
      <x:c r="H108" s="36" t="str">
        <x:f>IF(AND(F108&lt;&gt;"",G108&lt;&gt;""),F108*G108,"")</x:f>
      </x:c>
      <x:c r="I108" s="36" t="str">
        <x:f>IF(F108&lt;&gt;"",F108^2,"")</x:f>
      </x:c>
      <x:c r="J108" s="36" t="str">
        <x:f>IF(G108&lt;&gt;"",G108^2,"")</x:f>
      </x:c>
    </x:row>
    <x:row r="109">
      <x:c r="A109" s="36" t="n">
        <x:f>ROW()-1</x:f>
        <x:v>108</x:v>
      </x:c>
      <x:c r="B109" s="36" t="str">
        <x:f>IF(A109&lt;=Settings!$B$6,Data!B109,"")</x:f>
      </x:c>
      <x:c r="C109" s="36" t="str">
        <x:f>IF(A109&lt;=Settings!$B$6,Data!C109,"")</x:f>
      </x:c>
      <x:c r="D109" s="36" t="str">
        <x:f>IF(B109&lt;&gt;"",AVERAGE(Data!$B$2:$B$651),"")</x:f>
      </x:c>
      <x:c r="E109" s="36" t="str">
        <x:f>IF(C109&lt;&gt;"",AVERAGE(Data!$C$2:$C$651),"")</x:f>
      </x:c>
      <x:c r="F109" s="36" t="str">
        <x:f>IF(B109&lt;&gt;"",B109-D109,"")</x:f>
      </x:c>
      <x:c r="G109" s="36" t="str">
        <x:f>IF(C109&lt;&gt;"",C109-E109,"")</x:f>
      </x:c>
      <x:c r="H109" s="36" t="str">
        <x:f>IF(AND(F109&lt;&gt;"",G109&lt;&gt;""),F109*G109,"")</x:f>
      </x:c>
      <x:c r="I109" s="36" t="str">
        <x:f>IF(F109&lt;&gt;"",F109^2,"")</x:f>
      </x:c>
      <x:c r="J109" s="36" t="str">
        <x:f>IF(G109&lt;&gt;"",G109^2,"")</x:f>
      </x:c>
    </x:row>
    <x:row r="110">
      <x:c r="A110" s="36" t="n">
        <x:f>ROW()-1</x:f>
        <x:v>109</x:v>
      </x:c>
      <x:c r="B110" s="36" t="str">
        <x:f>IF(A110&lt;=Settings!$B$6,Data!B110,"")</x:f>
      </x:c>
      <x:c r="C110" s="36" t="str">
        <x:f>IF(A110&lt;=Settings!$B$6,Data!C110,"")</x:f>
      </x:c>
      <x:c r="D110" s="36" t="str">
        <x:f>IF(B110&lt;&gt;"",AVERAGE(Data!$B$2:$B$651),"")</x:f>
      </x:c>
      <x:c r="E110" s="36" t="str">
        <x:f>IF(C110&lt;&gt;"",AVERAGE(Data!$C$2:$C$651),"")</x:f>
      </x:c>
      <x:c r="F110" s="36" t="str">
        <x:f>IF(B110&lt;&gt;"",B110-D110,"")</x:f>
      </x:c>
      <x:c r="G110" s="36" t="str">
        <x:f>IF(C110&lt;&gt;"",C110-E110,"")</x:f>
      </x:c>
      <x:c r="H110" s="36" t="str">
        <x:f>IF(AND(F110&lt;&gt;"",G110&lt;&gt;""),F110*G110,"")</x:f>
      </x:c>
      <x:c r="I110" s="36" t="str">
        <x:f>IF(F110&lt;&gt;"",F110^2,"")</x:f>
      </x:c>
      <x:c r="J110" s="36" t="str">
        <x:f>IF(G110&lt;&gt;"",G110^2,"")</x:f>
      </x:c>
    </x:row>
    <x:row r="111">
      <x:c r="A111" s="36" t="n">
        <x:f>ROW()-1</x:f>
        <x:v>110</x:v>
      </x:c>
      <x:c r="B111" s="36" t="str">
        <x:f>IF(A111&lt;=Settings!$B$6,Data!B111,"")</x:f>
      </x:c>
      <x:c r="C111" s="36" t="str">
        <x:f>IF(A111&lt;=Settings!$B$6,Data!C111,"")</x:f>
      </x:c>
      <x:c r="D111" s="36" t="str">
        <x:f>IF(B111&lt;&gt;"",AVERAGE(Data!$B$2:$B$651),"")</x:f>
      </x:c>
      <x:c r="E111" s="36" t="str">
        <x:f>IF(C111&lt;&gt;"",AVERAGE(Data!$C$2:$C$651),"")</x:f>
      </x:c>
      <x:c r="F111" s="36" t="str">
        <x:f>IF(B111&lt;&gt;"",B111-D111,"")</x:f>
      </x:c>
      <x:c r="G111" s="36" t="str">
        <x:f>IF(C111&lt;&gt;"",C111-E111,"")</x:f>
      </x:c>
      <x:c r="H111" s="36" t="str">
        <x:f>IF(AND(F111&lt;&gt;"",G111&lt;&gt;""),F111*G111,"")</x:f>
      </x:c>
      <x:c r="I111" s="36" t="str">
        <x:f>IF(F111&lt;&gt;"",F111^2,"")</x:f>
      </x:c>
      <x:c r="J111" s="36" t="str">
        <x:f>IF(G111&lt;&gt;"",G111^2,"")</x:f>
      </x:c>
    </x:row>
    <x:row r="112">
      <x:c r="A112" s="36" t="n">
        <x:f>ROW()-1</x:f>
        <x:v>111</x:v>
      </x:c>
      <x:c r="B112" s="36" t="str">
        <x:f>IF(A112&lt;=Settings!$B$6,Data!B112,"")</x:f>
      </x:c>
      <x:c r="C112" s="36" t="str">
        <x:f>IF(A112&lt;=Settings!$B$6,Data!C112,"")</x:f>
      </x:c>
      <x:c r="D112" s="36" t="str">
        <x:f>IF(B112&lt;&gt;"",AVERAGE(Data!$B$2:$B$651),"")</x:f>
      </x:c>
      <x:c r="E112" s="36" t="str">
        <x:f>IF(C112&lt;&gt;"",AVERAGE(Data!$C$2:$C$651),"")</x:f>
      </x:c>
      <x:c r="F112" s="36" t="str">
        <x:f>IF(B112&lt;&gt;"",B112-D112,"")</x:f>
      </x:c>
      <x:c r="G112" s="36" t="str">
        <x:f>IF(C112&lt;&gt;"",C112-E112,"")</x:f>
      </x:c>
      <x:c r="H112" s="36" t="str">
        <x:f>IF(AND(F112&lt;&gt;"",G112&lt;&gt;""),F112*G112,"")</x:f>
      </x:c>
      <x:c r="I112" s="36" t="str">
        <x:f>IF(F112&lt;&gt;"",F112^2,"")</x:f>
      </x:c>
      <x:c r="J112" s="36" t="str">
        <x:f>IF(G112&lt;&gt;"",G112^2,"")</x:f>
      </x:c>
    </x:row>
    <x:row r="113">
      <x:c r="A113" s="36" t="n">
        <x:f>ROW()-1</x:f>
        <x:v>112</x:v>
      </x:c>
      <x:c r="B113" s="36" t="str">
        <x:f>IF(A113&lt;=Settings!$B$6,Data!B113,"")</x:f>
      </x:c>
      <x:c r="C113" s="36" t="str">
        <x:f>IF(A113&lt;=Settings!$B$6,Data!C113,"")</x:f>
      </x:c>
      <x:c r="D113" s="36" t="str">
        <x:f>IF(B113&lt;&gt;"",AVERAGE(Data!$B$2:$B$651),"")</x:f>
      </x:c>
      <x:c r="E113" s="36" t="str">
        <x:f>IF(C113&lt;&gt;"",AVERAGE(Data!$C$2:$C$651),"")</x:f>
      </x:c>
      <x:c r="F113" s="36" t="str">
        <x:f>IF(B113&lt;&gt;"",B113-D113,"")</x:f>
      </x:c>
      <x:c r="G113" s="36" t="str">
        <x:f>IF(C113&lt;&gt;"",C113-E113,"")</x:f>
      </x:c>
      <x:c r="H113" s="36" t="str">
        <x:f>IF(AND(F113&lt;&gt;"",G113&lt;&gt;""),F113*G113,"")</x:f>
      </x:c>
      <x:c r="I113" s="36" t="str">
        <x:f>IF(F113&lt;&gt;"",F113^2,"")</x:f>
      </x:c>
      <x:c r="J113" s="36" t="str">
        <x:f>IF(G113&lt;&gt;"",G113^2,"")</x:f>
      </x:c>
    </x:row>
    <x:row r="114">
      <x:c r="A114" s="36" t="n">
        <x:f>ROW()-1</x:f>
        <x:v>113</x:v>
      </x:c>
      <x:c r="B114" s="36" t="str">
        <x:f>IF(A114&lt;=Settings!$B$6,Data!B114,"")</x:f>
      </x:c>
      <x:c r="C114" s="36" t="str">
        <x:f>IF(A114&lt;=Settings!$B$6,Data!C114,"")</x:f>
      </x:c>
      <x:c r="D114" s="36" t="str">
        <x:f>IF(B114&lt;&gt;"",AVERAGE(Data!$B$2:$B$651),"")</x:f>
      </x:c>
      <x:c r="E114" s="36" t="str">
        <x:f>IF(C114&lt;&gt;"",AVERAGE(Data!$C$2:$C$651),"")</x:f>
      </x:c>
      <x:c r="F114" s="36" t="str">
        <x:f>IF(B114&lt;&gt;"",B114-D114,"")</x:f>
      </x:c>
      <x:c r="G114" s="36" t="str">
        <x:f>IF(C114&lt;&gt;"",C114-E114,"")</x:f>
      </x:c>
      <x:c r="H114" s="36" t="str">
        <x:f>IF(AND(F114&lt;&gt;"",G114&lt;&gt;""),F114*G114,"")</x:f>
      </x:c>
      <x:c r="I114" s="36" t="str">
        <x:f>IF(F114&lt;&gt;"",F114^2,"")</x:f>
      </x:c>
      <x:c r="J114" s="36" t="str">
        <x:f>IF(G114&lt;&gt;"",G114^2,"")</x:f>
      </x:c>
    </x:row>
    <x:row r="115">
      <x:c r="A115" s="36" t="n">
        <x:f>ROW()-1</x:f>
        <x:v>114</x:v>
      </x:c>
      <x:c r="B115" s="36" t="str">
        <x:f>IF(A115&lt;=Settings!$B$6,Data!B115,"")</x:f>
      </x:c>
      <x:c r="C115" s="36" t="str">
        <x:f>IF(A115&lt;=Settings!$B$6,Data!C115,"")</x:f>
      </x:c>
      <x:c r="D115" s="36" t="str">
        <x:f>IF(B115&lt;&gt;"",AVERAGE(Data!$B$2:$B$651),"")</x:f>
      </x:c>
      <x:c r="E115" s="36" t="str">
        <x:f>IF(C115&lt;&gt;"",AVERAGE(Data!$C$2:$C$651),"")</x:f>
      </x:c>
      <x:c r="F115" s="36" t="str">
        <x:f>IF(B115&lt;&gt;"",B115-D115,"")</x:f>
      </x:c>
      <x:c r="G115" s="36" t="str">
        <x:f>IF(C115&lt;&gt;"",C115-E115,"")</x:f>
      </x:c>
      <x:c r="H115" s="36" t="str">
        <x:f>IF(AND(F115&lt;&gt;"",G115&lt;&gt;""),F115*G115,"")</x:f>
      </x:c>
      <x:c r="I115" s="36" t="str">
        <x:f>IF(F115&lt;&gt;"",F115^2,"")</x:f>
      </x:c>
      <x:c r="J115" s="36" t="str">
        <x:f>IF(G115&lt;&gt;"",G115^2,"")</x:f>
      </x:c>
    </x:row>
    <x:row r="116">
      <x:c r="A116" s="36" t="n">
        <x:f>ROW()-1</x:f>
        <x:v>115</x:v>
      </x:c>
      <x:c r="B116" s="36" t="str">
        <x:f>IF(A116&lt;=Settings!$B$6,Data!B116,"")</x:f>
      </x:c>
      <x:c r="C116" s="36" t="str">
        <x:f>IF(A116&lt;=Settings!$B$6,Data!C116,"")</x:f>
      </x:c>
      <x:c r="D116" s="36" t="str">
        <x:f>IF(B116&lt;&gt;"",AVERAGE(Data!$B$2:$B$651),"")</x:f>
      </x:c>
      <x:c r="E116" s="36" t="str">
        <x:f>IF(C116&lt;&gt;"",AVERAGE(Data!$C$2:$C$651),"")</x:f>
      </x:c>
      <x:c r="F116" s="36" t="str">
        <x:f>IF(B116&lt;&gt;"",B116-D116,"")</x:f>
      </x:c>
      <x:c r="G116" s="36" t="str">
        <x:f>IF(C116&lt;&gt;"",C116-E116,"")</x:f>
      </x:c>
      <x:c r="H116" s="36" t="str">
        <x:f>IF(AND(F116&lt;&gt;"",G116&lt;&gt;""),F116*G116,"")</x:f>
      </x:c>
      <x:c r="I116" s="36" t="str">
        <x:f>IF(F116&lt;&gt;"",F116^2,"")</x:f>
      </x:c>
      <x:c r="J116" s="36" t="str">
        <x:f>IF(G116&lt;&gt;"",G116^2,"")</x:f>
      </x:c>
    </x:row>
    <x:row r="117">
      <x:c r="A117" s="36" t="n">
        <x:f>ROW()-1</x:f>
        <x:v>116</x:v>
      </x:c>
      <x:c r="B117" s="36" t="str">
        <x:f>IF(A117&lt;=Settings!$B$6,Data!B117,"")</x:f>
      </x:c>
      <x:c r="C117" s="36" t="str">
        <x:f>IF(A117&lt;=Settings!$B$6,Data!C117,"")</x:f>
      </x:c>
      <x:c r="D117" s="36" t="str">
        <x:f>IF(B117&lt;&gt;"",AVERAGE(Data!$B$2:$B$651),"")</x:f>
      </x:c>
      <x:c r="E117" s="36" t="str">
        <x:f>IF(C117&lt;&gt;"",AVERAGE(Data!$C$2:$C$651),"")</x:f>
      </x:c>
      <x:c r="F117" s="36" t="str">
        <x:f>IF(B117&lt;&gt;"",B117-D117,"")</x:f>
      </x:c>
      <x:c r="G117" s="36" t="str">
        <x:f>IF(C117&lt;&gt;"",C117-E117,"")</x:f>
      </x:c>
      <x:c r="H117" s="36" t="str">
        <x:f>IF(AND(F117&lt;&gt;"",G117&lt;&gt;""),F117*G117,"")</x:f>
      </x:c>
      <x:c r="I117" s="36" t="str">
        <x:f>IF(F117&lt;&gt;"",F117^2,"")</x:f>
      </x:c>
      <x:c r="J117" s="36" t="str">
        <x:f>IF(G117&lt;&gt;"",G117^2,"")</x:f>
      </x:c>
    </x:row>
    <x:row r="118">
      <x:c r="A118" s="36" t="n">
        <x:f>ROW()-1</x:f>
        <x:v>117</x:v>
      </x:c>
      <x:c r="B118" s="36" t="str">
        <x:f>IF(A118&lt;=Settings!$B$6,Data!B118,"")</x:f>
      </x:c>
      <x:c r="C118" s="36" t="str">
        <x:f>IF(A118&lt;=Settings!$B$6,Data!C118,"")</x:f>
      </x:c>
      <x:c r="D118" s="36" t="str">
        <x:f>IF(B118&lt;&gt;"",AVERAGE(Data!$B$2:$B$651),"")</x:f>
      </x:c>
      <x:c r="E118" s="36" t="str">
        <x:f>IF(C118&lt;&gt;"",AVERAGE(Data!$C$2:$C$651),"")</x:f>
      </x:c>
      <x:c r="F118" s="36" t="str">
        <x:f>IF(B118&lt;&gt;"",B118-D118,"")</x:f>
      </x:c>
      <x:c r="G118" s="36" t="str">
        <x:f>IF(C118&lt;&gt;"",C118-E118,"")</x:f>
      </x:c>
      <x:c r="H118" s="36" t="str">
        <x:f>IF(AND(F118&lt;&gt;"",G118&lt;&gt;""),F118*G118,"")</x:f>
      </x:c>
      <x:c r="I118" s="36" t="str">
        <x:f>IF(F118&lt;&gt;"",F118^2,"")</x:f>
      </x:c>
      <x:c r="J118" s="36" t="str">
        <x:f>IF(G118&lt;&gt;"",G118^2,"")</x:f>
      </x:c>
    </x:row>
    <x:row r="119">
      <x:c r="A119" s="36" t="n">
        <x:f>ROW()-1</x:f>
        <x:v>118</x:v>
      </x:c>
      <x:c r="B119" s="36" t="str">
        <x:f>IF(A119&lt;=Settings!$B$6,Data!B119,"")</x:f>
      </x:c>
      <x:c r="C119" s="36" t="str">
        <x:f>IF(A119&lt;=Settings!$B$6,Data!C119,"")</x:f>
      </x:c>
      <x:c r="D119" s="36" t="str">
        <x:f>IF(B119&lt;&gt;"",AVERAGE(Data!$B$2:$B$651),"")</x:f>
      </x:c>
      <x:c r="E119" s="36" t="str">
        <x:f>IF(C119&lt;&gt;"",AVERAGE(Data!$C$2:$C$651),"")</x:f>
      </x:c>
      <x:c r="F119" s="36" t="str">
        <x:f>IF(B119&lt;&gt;"",B119-D119,"")</x:f>
      </x:c>
      <x:c r="G119" s="36" t="str">
        <x:f>IF(C119&lt;&gt;"",C119-E119,"")</x:f>
      </x:c>
      <x:c r="H119" s="36" t="str">
        <x:f>IF(AND(F119&lt;&gt;"",G119&lt;&gt;""),F119*G119,"")</x:f>
      </x:c>
      <x:c r="I119" s="36" t="str">
        <x:f>IF(F119&lt;&gt;"",F119^2,"")</x:f>
      </x:c>
      <x:c r="J119" s="36" t="str">
        <x:f>IF(G119&lt;&gt;"",G119^2,"")</x:f>
      </x:c>
    </x:row>
    <x:row r="120">
      <x:c r="A120" s="36" t="n">
        <x:f>ROW()-1</x:f>
        <x:v>119</x:v>
      </x:c>
      <x:c r="B120" s="36" t="str">
        <x:f>IF(A120&lt;=Settings!$B$6,Data!B120,"")</x:f>
      </x:c>
      <x:c r="C120" s="36" t="str">
        <x:f>IF(A120&lt;=Settings!$B$6,Data!C120,"")</x:f>
      </x:c>
      <x:c r="D120" s="36" t="str">
        <x:f>IF(B120&lt;&gt;"",AVERAGE(Data!$B$2:$B$651),"")</x:f>
      </x:c>
      <x:c r="E120" s="36" t="str">
        <x:f>IF(C120&lt;&gt;"",AVERAGE(Data!$C$2:$C$651),"")</x:f>
      </x:c>
      <x:c r="F120" s="36" t="str">
        <x:f>IF(B120&lt;&gt;"",B120-D120,"")</x:f>
      </x:c>
      <x:c r="G120" s="36" t="str">
        <x:f>IF(C120&lt;&gt;"",C120-E120,"")</x:f>
      </x:c>
      <x:c r="H120" s="36" t="str">
        <x:f>IF(AND(F120&lt;&gt;"",G120&lt;&gt;""),F120*G120,"")</x:f>
      </x:c>
      <x:c r="I120" s="36" t="str">
        <x:f>IF(F120&lt;&gt;"",F120^2,"")</x:f>
      </x:c>
      <x:c r="J120" s="36" t="str">
        <x:f>IF(G120&lt;&gt;"",G120^2,"")</x:f>
      </x:c>
    </x:row>
    <x:row r="121">
      <x:c r="A121" s="36" t="n">
        <x:f>ROW()-1</x:f>
        <x:v>120</x:v>
      </x:c>
      <x:c r="B121" s="36" t="str">
        <x:f>IF(A121&lt;=Settings!$B$6,Data!B121,"")</x:f>
      </x:c>
      <x:c r="C121" s="36" t="str">
        <x:f>IF(A121&lt;=Settings!$B$6,Data!C121,"")</x:f>
      </x:c>
      <x:c r="D121" s="36" t="str">
        <x:f>IF(B121&lt;&gt;"",AVERAGE(Data!$B$2:$B$651),"")</x:f>
      </x:c>
      <x:c r="E121" s="36" t="str">
        <x:f>IF(C121&lt;&gt;"",AVERAGE(Data!$C$2:$C$651),"")</x:f>
      </x:c>
      <x:c r="F121" s="36" t="str">
        <x:f>IF(B121&lt;&gt;"",B121-D121,"")</x:f>
      </x:c>
      <x:c r="G121" s="36" t="str">
        <x:f>IF(C121&lt;&gt;"",C121-E121,"")</x:f>
      </x:c>
      <x:c r="H121" s="36" t="str">
        <x:f>IF(AND(F121&lt;&gt;"",G121&lt;&gt;""),F121*G121,"")</x:f>
      </x:c>
      <x:c r="I121" s="36" t="str">
        <x:f>IF(F121&lt;&gt;"",F121^2,"")</x:f>
      </x:c>
      <x:c r="J121" s="36" t="str">
        <x:f>IF(G121&lt;&gt;"",G121^2,"")</x:f>
      </x:c>
    </x:row>
    <x:row r="122">
      <x:c r="A122" s="36" t="n">
        <x:f>ROW()-1</x:f>
        <x:v>121</x:v>
      </x:c>
      <x:c r="B122" s="36" t="str">
        <x:f>IF(A122&lt;=Settings!$B$6,Data!B122,"")</x:f>
      </x:c>
      <x:c r="C122" s="36" t="str">
        <x:f>IF(A122&lt;=Settings!$B$6,Data!C122,"")</x:f>
      </x:c>
      <x:c r="D122" s="36" t="str">
        <x:f>IF(B122&lt;&gt;"",AVERAGE(Data!$B$2:$B$651),"")</x:f>
      </x:c>
      <x:c r="E122" s="36" t="str">
        <x:f>IF(C122&lt;&gt;"",AVERAGE(Data!$C$2:$C$651),"")</x:f>
      </x:c>
      <x:c r="F122" s="36" t="str">
        <x:f>IF(B122&lt;&gt;"",B122-D122,"")</x:f>
      </x:c>
      <x:c r="G122" s="36" t="str">
        <x:f>IF(C122&lt;&gt;"",C122-E122,"")</x:f>
      </x:c>
      <x:c r="H122" s="36" t="str">
        <x:f>IF(AND(F122&lt;&gt;"",G122&lt;&gt;""),F122*G122,"")</x:f>
      </x:c>
      <x:c r="I122" s="36" t="str">
        <x:f>IF(F122&lt;&gt;"",F122^2,"")</x:f>
      </x:c>
      <x:c r="J122" s="36" t="str">
        <x:f>IF(G122&lt;&gt;"",G122^2,"")</x:f>
      </x:c>
    </x:row>
    <x:row r="123">
      <x:c r="A123" s="36" t="n">
        <x:f>ROW()-1</x:f>
        <x:v>122</x:v>
      </x:c>
      <x:c r="B123" s="36" t="str">
        <x:f>IF(A123&lt;=Settings!$B$6,Data!B123,"")</x:f>
      </x:c>
      <x:c r="C123" s="36" t="str">
        <x:f>IF(A123&lt;=Settings!$B$6,Data!C123,"")</x:f>
      </x:c>
      <x:c r="D123" s="36" t="str">
        <x:f>IF(B123&lt;&gt;"",AVERAGE(Data!$B$2:$B$651),"")</x:f>
      </x:c>
      <x:c r="E123" s="36" t="str">
        <x:f>IF(C123&lt;&gt;"",AVERAGE(Data!$C$2:$C$651),"")</x:f>
      </x:c>
      <x:c r="F123" s="36" t="str">
        <x:f>IF(B123&lt;&gt;"",B123-D123,"")</x:f>
      </x:c>
      <x:c r="G123" s="36" t="str">
        <x:f>IF(C123&lt;&gt;"",C123-E123,"")</x:f>
      </x:c>
      <x:c r="H123" s="36" t="str">
        <x:f>IF(AND(F123&lt;&gt;"",G123&lt;&gt;""),F123*G123,"")</x:f>
      </x:c>
      <x:c r="I123" s="36" t="str">
        <x:f>IF(F123&lt;&gt;"",F123^2,"")</x:f>
      </x:c>
      <x:c r="J123" s="36" t="str">
        <x:f>IF(G123&lt;&gt;"",G123^2,"")</x:f>
      </x:c>
    </x:row>
    <x:row r="124">
      <x:c r="A124" s="36" t="n">
        <x:f>ROW()-1</x:f>
        <x:v>123</x:v>
      </x:c>
      <x:c r="B124" s="36" t="str">
        <x:f>IF(A124&lt;=Settings!$B$6,Data!B124,"")</x:f>
      </x:c>
      <x:c r="C124" s="36" t="str">
        <x:f>IF(A124&lt;=Settings!$B$6,Data!C124,"")</x:f>
      </x:c>
      <x:c r="D124" s="36" t="str">
        <x:f>IF(B124&lt;&gt;"",AVERAGE(Data!$B$2:$B$651),"")</x:f>
      </x:c>
      <x:c r="E124" s="36" t="str">
        <x:f>IF(C124&lt;&gt;"",AVERAGE(Data!$C$2:$C$651),"")</x:f>
      </x:c>
      <x:c r="F124" s="36" t="str">
        <x:f>IF(B124&lt;&gt;"",B124-D124,"")</x:f>
      </x:c>
      <x:c r="G124" s="36" t="str">
        <x:f>IF(C124&lt;&gt;"",C124-E124,"")</x:f>
      </x:c>
      <x:c r="H124" s="36" t="str">
        <x:f>IF(AND(F124&lt;&gt;"",G124&lt;&gt;""),F124*G124,"")</x:f>
      </x:c>
      <x:c r="I124" s="36" t="str">
        <x:f>IF(F124&lt;&gt;"",F124^2,"")</x:f>
      </x:c>
      <x:c r="J124" s="36" t="str">
        <x:f>IF(G124&lt;&gt;"",G124^2,"")</x:f>
      </x:c>
    </x:row>
    <x:row r="125">
      <x:c r="A125" s="36" t="n">
        <x:f>ROW()-1</x:f>
        <x:v>124</x:v>
      </x:c>
      <x:c r="B125" s="36" t="str">
        <x:f>IF(A125&lt;=Settings!$B$6,Data!B125,"")</x:f>
      </x:c>
      <x:c r="C125" s="36" t="str">
        <x:f>IF(A125&lt;=Settings!$B$6,Data!C125,"")</x:f>
      </x:c>
      <x:c r="D125" s="36" t="str">
        <x:f>IF(B125&lt;&gt;"",AVERAGE(Data!$B$2:$B$651),"")</x:f>
      </x:c>
      <x:c r="E125" s="36" t="str">
        <x:f>IF(C125&lt;&gt;"",AVERAGE(Data!$C$2:$C$651),"")</x:f>
      </x:c>
      <x:c r="F125" s="36" t="str">
        <x:f>IF(B125&lt;&gt;"",B125-D125,"")</x:f>
      </x:c>
      <x:c r="G125" s="36" t="str">
        <x:f>IF(C125&lt;&gt;"",C125-E125,"")</x:f>
      </x:c>
      <x:c r="H125" s="36" t="str">
        <x:f>IF(AND(F125&lt;&gt;"",G125&lt;&gt;""),F125*G125,"")</x:f>
      </x:c>
      <x:c r="I125" s="36" t="str">
        <x:f>IF(F125&lt;&gt;"",F125^2,"")</x:f>
      </x:c>
      <x:c r="J125" s="36" t="str">
        <x:f>IF(G125&lt;&gt;"",G125^2,"")</x:f>
      </x:c>
    </x:row>
    <x:row r="126">
      <x:c r="A126" s="36" t="n">
        <x:f>ROW()-1</x:f>
        <x:v>125</x:v>
      </x:c>
      <x:c r="B126" s="36" t="str">
        <x:f>IF(A126&lt;=Settings!$B$6,Data!B126,"")</x:f>
      </x:c>
      <x:c r="C126" s="36" t="str">
        <x:f>IF(A126&lt;=Settings!$B$6,Data!C126,"")</x:f>
      </x:c>
      <x:c r="D126" s="36" t="str">
        <x:f>IF(B126&lt;&gt;"",AVERAGE(Data!$B$2:$B$651),"")</x:f>
      </x:c>
      <x:c r="E126" s="36" t="str">
        <x:f>IF(C126&lt;&gt;"",AVERAGE(Data!$C$2:$C$651),"")</x:f>
      </x:c>
      <x:c r="F126" s="36" t="str">
        <x:f>IF(B126&lt;&gt;"",B126-D126,"")</x:f>
      </x:c>
      <x:c r="G126" s="36" t="str">
        <x:f>IF(C126&lt;&gt;"",C126-E126,"")</x:f>
      </x:c>
      <x:c r="H126" s="36" t="str">
        <x:f>IF(AND(F126&lt;&gt;"",G126&lt;&gt;""),F126*G126,"")</x:f>
      </x:c>
      <x:c r="I126" s="36" t="str">
        <x:f>IF(F126&lt;&gt;"",F126^2,"")</x:f>
      </x:c>
      <x:c r="J126" s="36" t="str">
        <x:f>IF(G126&lt;&gt;"",G126^2,"")</x:f>
      </x:c>
    </x:row>
    <x:row r="127">
      <x:c r="A127" s="36" t="n">
        <x:f>ROW()-1</x:f>
        <x:v>126</x:v>
      </x:c>
      <x:c r="B127" s="36" t="str">
        <x:f>IF(A127&lt;=Settings!$B$6,Data!B127,"")</x:f>
      </x:c>
      <x:c r="C127" s="36" t="str">
        <x:f>IF(A127&lt;=Settings!$B$6,Data!C127,"")</x:f>
      </x:c>
      <x:c r="D127" s="36" t="str">
        <x:f>IF(B127&lt;&gt;"",AVERAGE(Data!$B$2:$B$651),"")</x:f>
      </x:c>
      <x:c r="E127" s="36" t="str">
        <x:f>IF(C127&lt;&gt;"",AVERAGE(Data!$C$2:$C$651),"")</x:f>
      </x:c>
      <x:c r="F127" s="36" t="str">
        <x:f>IF(B127&lt;&gt;"",B127-D127,"")</x:f>
      </x:c>
      <x:c r="G127" s="36" t="str">
        <x:f>IF(C127&lt;&gt;"",C127-E127,"")</x:f>
      </x:c>
      <x:c r="H127" s="36" t="str">
        <x:f>IF(AND(F127&lt;&gt;"",G127&lt;&gt;""),F127*G127,"")</x:f>
      </x:c>
      <x:c r="I127" s="36" t="str">
        <x:f>IF(F127&lt;&gt;"",F127^2,"")</x:f>
      </x:c>
      <x:c r="J127" s="36" t="str">
        <x:f>IF(G127&lt;&gt;"",G127^2,"")</x:f>
      </x:c>
    </x:row>
    <x:row r="128">
      <x:c r="A128" s="36" t="n">
        <x:f>ROW()-1</x:f>
        <x:v>127</x:v>
      </x:c>
      <x:c r="B128" s="36" t="str">
        <x:f>IF(A128&lt;=Settings!$B$6,Data!B128,"")</x:f>
      </x:c>
      <x:c r="C128" s="36" t="str">
        <x:f>IF(A128&lt;=Settings!$B$6,Data!C128,"")</x:f>
      </x:c>
      <x:c r="D128" s="36" t="str">
        <x:f>IF(B128&lt;&gt;"",AVERAGE(Data!$B$2:$B$651),"")</x:f>
      </x:c>
      <x:c r="E128" s="36" t="str">
        <x:f>IF(C128&lt;&gt;"",AVERAGE(Data!$C$2:$C$651),"")</x:f>
      </x:c>
      <x:c r="F128" s="36" t="str">
        <x:f>IF(B128&lt;&gt;"",B128-D128,"")</x:f>
      </x:c>
      <x:c r="G128" s="36" t="str">
        <x:f>IF(C128&lt;&gt;"",C128-E128,"")</x:f>
      </x:c>
      <x:c r="H128" s="36" t="str">
        <x:f>IF(AND(F128&lt;&gt;"",G128&lt;&gt;""),F128*G128,"")</x:f>
      </x:c>
      <x:c r="I128" s="36" t="str">
        <x:f>IF(F128&lt;&gt;"",F128^2,"")</x:f>
      </x:c>
      <x:c r="J128" s="36" t="str">
        <x:f>IF(G128&lt;&gt;"",G128^2,"")</x:f>
      </x:c>
    </x:row>
    <x:row r="129">
      <x:c r="A129" s="36" t="n">
        <x:f>ROW()-1</x:f>
        <x:v>128</x:v>
      </x:c>
      <x:c r="B129" s="36" t="str">
        <x:f>IF(A129&lt;=Settings!$B$6,Data!B129,"")</x:f>
      </x:c>
      <x:c r="C129" s="36" t="str">
        <x:f>IF(A129&lt;=Settings!$B$6,Data!C129,"")</x:f>
      </x:c>
      <x:c r="D129" s="36" t="str">
        <x:f>IF(B129&lt;&gt;"",AVERAGE(Data!$B$2:$B$651),"")</x:f>
      </x:c>
      <x:c r="E129" s="36" t="str">
        <x:f>IF(C129&lt;&gt;"",AVERAGE(Data!$C$2:$C$651),"")</x:f>
      </x:c>
      <x:c r="F129" s="36" t="str">
        <x:f>IF(B129&lt;&gt;"",B129-D129,"")</x:f>
      </x:c>
      <x:c r="G129" s="36" t="str">
        <x:f>IF(C129&lt;&gt;"",C129-E129,"")</x:f>
      </x:c>
      <x:c r="H129" s="36" t="str">
        <x:f>IF(AND(F129&lt;&gt;"",G129&lt;&gt;""),F129*G129,"")</x:f>
      </x:c>
      <x:c r="I129" s="36" t="str">
        <x:f>IF(F129&lt;&gt;"",F129^2,"")</x:f>
      </x:c>
      <x:c r="J129" s="36" t="str">
        <x:f>IF(G129&lt;&gt;"",G129^2,"")</x:f>
      </x:c>
    </x:row>
    <x:row r="130">
      <x:c r="A130" s="36" t="n">
        <x:f>ROW()-1</x:f>
        <x:v>129</x:v>
      </x:c>
      <x:c r="B130" s="36" t="str">
        <x:f>IF(A130&lt;=Settings!$B$6,Data!B130,"")</x:f>
      </x:c>
      <x:c r="C130" s="36" t="str">
        <x:f>IF(A130&lt;=Settings!$B$6,Data!C130,"")</x:f>
      </x:c>
      <x:c r="D130" s="36" t="str">
        <x:f>IF(B130&lt;&gt;"",AVERAGE(Data!$B$2:$B$651),"")</x:f>
      </x:c>
      <x:c r="E130" s="36" t="str">
        <x:f>IF(C130&lt;&gt;"",AVERAGE(Data!$C$2:$C$651),"")</x:f>
      </x:c>
      <x:c r="F130" s="36" t="str">
        <x:f>IF(B130&lt;&gt;"",B130-D130,"")</x:f>
      </x:c>
      <x:c r="G130" s="36" t="str">
        <x:f>IF(C130&lt;&gt;"",C130-E130,"")</x:f>
      </x:c>
      <x:c r="H130" s="36" t="str">
        <x:f>IF(AND(F130&lt;&gt;"",G130&lt;&gt;""),F130*G130,"")</x:f>
      </x:c>
      <x:c r="I130" s="36" t="str">
        <x:f>IF(F130&lt;&gt;"",F130^2,"")</x:f>
      </x:c>
      <x:c r="J130" s="36" t="str">
        <x:f>IF(G130&lt;&gt;"",G130^2,"")</x:f>
      </x:c>
    </x:row>
    <x:row r="131">
      <x:c r="A131" s="36" t="n">
        <x:f>ROW()-1</x:f>
        <x:v>130</x:v>
      </x:c>
      <x:c r="B131" s="36" t="str">
        <x:f>IF(A131&lt;=Settings!$B$6,Data!B131,"")</x:f>
      </x:c>
      <x:c r="C131" s="36" t="str">
        <x:f>IF(A131&lt;=Settings!$B$6,Data!C131,"")</x:f>
      </x:c>
      <x:c r="D131" s="36" t="str">
        <x:f>IF(B131&lt;&gt;"",AVERAGE(Data!$B$2:$B$651),"")</x:f>
      </x:c>
      <x:c r="E131" s="36" t="str">
        <x:f>IF(C131&lt;&gt;"",AVERAGE(Data!$C$2:$C$651),"")</x:f>
      </x:c>
      <x:c r="F131" s="36" t="str">
        <x:f>IF(B131&lt;&gt;"",B131-D131,"")</x:f>
      </x:c>
      <x:c r="G131" s="36" t="str">
        <x:f>IF(C131&lt;&gt;"",C131-E131,"")</x:f>
      </x:c>
      <x:c r="H131" s="36" t="str">
        <x:f>IF(AND(F131&lt;&gt;"",G131&lt;&gt;""),F131*G131,"")</x:f>
      </x:c>
      <x:c r="I131" s="36" t="str">
        <x:f>IF(F131&lt;&gt;"",F131^2,"")</x:f>
      </x:c>
      <x:c r="J131" s="36" t="str">
        <x:f>IF(G131&lt;&gt;"",G131^2,"")</x:f>
      </x:c>
    </x:row>
    <x:row r="132">
      <x:c r="A132" s="36" t="n">
        <x:f>ROW()-1</x:f>
        <x:v>131</x:v>
      </x:c>
      <x:c r="B132" s="36" t="str">
        <x:f>IF(A132&lt;=Settings!$B$6,Data!B132,"")</x:f>
      </x:c>
      <x:c r="C132" s="36" t="str">
        <x:f>IF(A132&lt;=Settings!$B$6,Data!C132,"")</x:f>
      </x:c>
      <x:c r="D132" s="36" t="str">
        <x:f>IF(B132&lt;&gt;"",AVERAGE(Data!$B$2:$B$651),"")</x:f>
      </x:c>
      <x:c r="E132" s="36" t="str">
        <x:f>IF(C132&lt;&gt;"",AVERAGE(Data!$C$2:$C$651),"")</x:f>
      </x:c>
      <x:c r="F132" s="36" t="str">
        <x:f>IF(B132&lt;&gt;"",B132-D132,"")</x:f>
      </x:c>
      <x:c r="G132" s="36" t="str">
        <x:f>IF(C132&lt;&gt;"",C132-E132,"")</x:f>
      </x:c>
      <x:c r="H132" s="36" t="str">
        <x:f>IF(AND(F132&lt;&gt;"",G132&lt;&gt;""),F132*G132,"")</x:f>
      </x:c>
      <x:c r="I132" s="36" t="str">
        <x:f>IF(F132&lt;&gt;"",F132^2,"")</x:f>
      </x:c>
      <x:c r="J132" s="36" t="str">
        <x:f>IF(G132&lt;&gt;"",G132^2,"")</x:f>
      </x:c>
    </x:row>
    <x:row r="133">
      <x:c r="A133" s="36" t="n">
        <x:f>ROW()-1</x:f>
        <x:v>132</x:v>
      </x:c>
      <x:c r="B133" s="36" t="str">
        <x:f>IF(A133&lt;=Settings!$B$6,Data!B133,"")</x:f>
      </x:c>
      <x:c r="C133" s="36" t="str">
        <x:f>IF(A133&lt;=Settings!$B$6,Data!C133,"")</x:f>
      </x:c>
      <x:c r="D133" s="36" t="str">
        <x:f>IF(B133&lt;&gt;"",AVERAGE(Data!$B$2:$B$651),"")</x:f>
      </x:c>
      <x:c r="E133" s="36" t="str">
        <x:f>IF(C133&lt;&gt;"",AVERAGE(Data!$C$2:$C$651),"")</x:f>
      </x:c>
      <x:c r="F133" s="36" t="str">
        <x:f>IF(B133&lt;&gt;"",B133-D133,"")</x:f>
      </x:c>
      <x:c r="G133" s="36" t="str">
        <x:f>IF(C133&lt;&gt;"",C133-E133,"")</x:f>
      </x:c>
      <x:c r="H133" s="36" t="str">
        <x:f>IF(AND(F133&lt;&gt;"",G133&lt;&gt;""),F133*G133,"")</x:f>
      </x:c>
      <x:c r="I133" s="36" t="str">
        <x:f>IF(F133&lt;&gt;"",F133^2,"")</x:f>
      </x:c>
      <x:c r="J133" s="36" t="str">
        <x:f>IF(G133&lt;&gt;"",G133^2,"")</x:f>
      </x:c>
    </x:row>
    <x:row r="134">
      <x:c r="A134" s="36" t="n">
        <x:f>ROW()-1</x:f>
        <x:v>133</x:v>
      </x:c>
      <x:c r="B134" s="36" t="str">
        <x:f>IF(A134&lt;=Settings!$B$6,Data!B134,"")</x:f>
      </x:c>
      <x:c r="C134" s="36" t="str">
        <x:f>IF(A134&lt;=Settings!$B$6,Data!C134,"")</x:f>
      </x:c>
      <x:c r="D134" s="36" t="str">
        <x:f>IF(B134&lt;&gt;"",AVERAGE(Data!$B$2:$B$651),"")</x:f>
      </x:c>
      <x:c r="E134" s="36" t="str">
        <x:f>IF(C134&lt;&gt;"",AVERAGE(Data!$C$2:$C$651),"")</x:f>
      </x:c>
      <x:c r="F134" s="36" t="str">
        <x:f>IF(B134&lt;&gt;"",B134-D134,"")</x:f>
      </x:c>
      <x:c r="G134" s="36" t="str">
        <x:f>IF(C134&lt;&gt;"",C134-E134,"")</x:f>
      </x:c>
      <x:c r="H134" s="36" t="str">
        <x:f>IF(AND(F134&lt;&gt;"",G134&lt;&gt;""),F134*G134,"")</x:f>
      </x:c>
      <x:c r="I134" s="36" t="str">
        <x:f>IF(F134&lt;&gt;"",F134^2,"")</x:f>
      </x:c>
      <x:c r="J134" s="36" t="str">
        <x:f>IF(G134&lt;&gt;"",G134^2,"")</x:f>
      </x:c>
    </x:row>
    <x:row r="135">
      <x:c r="A135" s="36" t="n">
        <x:f>ROW()-1</x:f>
        <x:v>134</x:v>
      </x:c>
      <x:c r="B135" s="36" t="str">
        <x:f>IF(A135&lt;=Settings!$B$6,Data!B135,"")</x:f>
      </x:c>
      <x:c r="C135" s="36" t="str">
        <x:f>IF(A135&lt;=Settings!$B$6,Data!C135,"")</x:f>
      </x:c>
      <x:c r="D135" s="36" t="str">
        <x:f>IF(B135&lt;&gt;"",AVERAGE(Data!$B$2:$B$651),"")</x:f>
      </x:c>
      <x:c r="E135" s="36" t="str">
        <x:f>IF(C135&lt;&gt;"",AVERAGE(Data!$C$2:$C$651),"")</x:f>
      </x:c>
      <x:c r="F135" s="36" t="str">
        <x:f>IF(B135&lt;&gt;"",B135-D135,"")</x:f>
      </x:c>
      <x:c r="G135" s="36" t="str">
        <x:f>IF(C135&lt;&gt;"",C135-E135,"")</x:f>
      </x:c>
      <x:c r="H135" s="36" t="str">
        <x:f>IF(AND(F135&lt;&gt;"",G135&lt;&gt;""),F135*G135,"")</x:f>
      </x:c>
      <x:c r="I135" s="36" t="str">
        <x:f>IF(F135&lt;&gt;"",F135^2,"")</x:f>
      </x:c>
      <x:c r="J135" s="36" t="str">
        <x:f>IF(G135&lt;&gt;"",G135^2,"")</x:f>
      </x:c>
    </x:row>
    <x:row r="136">
      <x:c r="A136" s="36" t="n">
        <x:f>ROW()-1</x:f>
        <x:v>135</x:v>
      </x:c>
      <x:c r="B136" s="36" t="str">
        <x:f>IF(A136&lt;=Settings!$B$6,Data!B136,"")</x:f>
      </x:c>
      <x:c r="C136" s="36" t="str">
        <x:f>IF(A136&lt;=Settings!$B$6,Data!C136,"")</x:f>
      </x:c>
      <x:c r="D136" s="36" t="str">
        <x:f>IF(B136&lt;&gt;"",AVERAGE(Data!$B$2:$B$651),"")</x:f>
      </x:c>
      <x:c r="E136" s="36" t="str">
        <x:f>IF(C136&lt;&gt;"",AVERAGE(Data!$C$2:$C$651),"")</x:f>
      </x:c>
      <x:c r="F136" s="36" t="str">
        <x:f>IF(B136&lt;&gt;"",B136-D136,"")</x:f>
      </x:c>
      <x:c r="G136" s="36" t="str">
        <x:f>IF(C136&lt;&gt;"",C136-E136,"")</x:f>
      </x:c>
      <x:c r="H136" s="36" t="str">
        <x:f>IF(AND(F136&lt;&gt;"",G136&lt;&gt;""),F136*G136,"")</x:f>
      </x:c>
      <x:c r="I136" s="36" t="str">
        <x:f>IF(F136&lt;&gt;"",F136^2,"")</x:f>
      </x:c>
      <x:c r="J136" s="36" t="str">
        <x:f>IF(G136&lt;&gt;"",G136^2,"")</x:f>
      </x:c>
    </x:row>
    <x:row r="137">
      <x:c r="A137" s="36" t="n">
        <x:f>ROW()-1</x:f>
        <x:v>136</x:v>
      </x:c>
      <x:c r="B137" s="36" t="str">
        <x:f>IF(A137&lt;=Settings!$B$6,Data!B137,"")</x:f>
      </x:c>
      <x:c r="C137" s="36" t="str">
        <x:f>IF(A137&lt;=Settings!$B$6,Data!C137,"")</x:f>
      </x:c>
      <x:c r="D137" s="36" t="str">
        <x:f>IF(B137&lt;&gt;"",AVERAGE(Data!$B$2:$B$651),"")</x:f>
      </x:c>
      <x:c r="E137" s="36" t="str">
        <x:f>IF(C137&lt;&gt;"",AVERAGE(Data!$C$2:$C$651),"")</x:f>
      </x:c>
      <x:c r="F137" s="36" t="str">
        <x:f>IF(B137&lt;&gt;"",B137-D137,"")</x:f>
      </x:c>
      <x:c r="G137" s="36" t="str">
        <x:f>IF(C137&lt;&gt;"",C137-E137,"")</x:f>
      </x:c>
      <x:c r="H137" s="36" t="str">
        <x:f>IF(AND(F137&lt;&gt;"",G137&lt;&gt;""),F137*G137,"")</x:f>
      </x:c>
      <x:c r="I137" s="36" t="str">
        <x:f>IF(F137&lt;&gt;"",F137^2,"")</x:f>
      </x:c>
      <x:c r="J137" s="36" t="str">
        <x:f>IF(G137&lt;&gt;"",G137^2,"")</x:f>
      </x:c>
    </x:row>
    <x:row r="138">
      <x:c r="A138" s="36" t="n">
        <x:f>ROW()-1</x:f>
        <x:v>137</x:v>
      </x:c>
      <x:c r="B138" s="36" t="str">
        <x:f>IF(A138&lt;=Settings!$B$6,Data!B138,"")</x:f>
      </x:c>
      <x:c r="C138" s="36" t="str">
        <x:f>IF(A138&lt;=Settings!$B$6,Data!C138,"")</x:f>
      </x:c>
      <x:c r="D138" s="36" t="str">
        <x:f>IF(B138&lt;&gt;"",AVERAGE(Data!$B$2:$B$651),"")</x:f>
      </x:c>
      <x:c r="E138" s="36" t="str">
        <x:f>IF(C138&lt;&gt;"",AVERAGE(Data!$C$2:$C$651),"")</x:f>
      </x:c>
      <x:c r="F138" s="36" t="str">
        <x:f>IF(B138&lt;&gt;"",B138-D138,"")</x:f>
      </x:c>
      <x:c r="G138" s="36" t="str">
        <x:f>IF(C138&lt;&gt;"",C138-E138,"")</x:f>
      </x:c>
      <x:c r="H138" s="36" t="str">
        <x:f>IF(AND(F138&lt;&gt;"",G138&lt;&gt;""),F138*G138,"")</x:f>
      </x:c>
      <x:c r="I138" s="36" t="str">
        <x:f>IF(F138&lt;&gt;"",F138^2,"")</x:f>
      </x:c>
      <x:c r="J138" s="36" t="str">
        <x:f>IF(G138&lt;&gt;"",G138^2,"")</x:f>
      </x:c>
    </x:row>
    <x:row r="139">
      <x:c r="A139" s="36" t="n">
        <x:f>ROW()-1</x:f>
        <x:v>138</x:v>
      </x:c>
      <x:c r="B139" s="36" t="str">
        <x:f>IF(A139&lt;=Settings!$B$6,Data!B139,"")</x:f>
      </x:c>
      <x:c r="C139" s="36" t="str">
        <x:f>IF(A139&lt;=Settings!$B$6,Data!C139,"")</x:f>
      </x:c>
      <x:c r="D139" s="36" t="str">
        <x:f>IF(B139&lt;&gt;"",AVERAGE(Data!$B$2:$B$651),"")</x:f>
      </x:c>
      <x:c r="E139" s="36" t="str">
        <x:f>IF(C139&lt;&gt;"",AVERAGE(Data!$C$2:$C$651),"")</x:f>
      </x:c>
      <x:c r="F139" s="36" t="str">
        <x:f>IF(B139&lt;&gt;"",B139-D139,"")</x:f>
      </x:c>
      <x:c r="G139" s="36" t="str">
        <x:f>IF(C139&lt;&gt;"",C139-E139,"")</x:f>
      </x:c>
      <x:c r="H139" s="36" t="str">
        <x:f>IF(AND(F139&lt;&gt;"",G139&lt;&gt;""),F139*G139,"")</x:f>
      </x:c>
      <x:c r="I139" s="36" t="str">
        <x:f>IF(F139&lt;&gt;"",F139^2,"")</x:f>
      </x:c>
      <x:c r="J139" s="36" t="str">
        <x:f>IF(G139&lt;&gt;"",G139^2,"")</x:f>
      </x:c>
    </x:row>
    <x:row r="140">
      <x:c r="A140" s="36" t="n">
        <x:f>ROW()-1</x:f>
        <x:v>139</x:v>
      </x:c>
      <x:c r="B140" s="36" t="str">
        <x:f>IF(A140&lt;=Settings!$B$6,Data!B140,"")</x:f>
      </x:c>
      <x:c r="C140" s="36" t="str">
        <x:f>IF(A140&lt;=Settings!$B$6,Data!C140,"")</x:f>
      </x:c>
      <x:c r="D140" s="36" t="str">
        <x:f>IF(B140&lt;&gt;"",AVERAGE(Data!$B$2:$B$651),"")</x:f>
      </x:c>
      <x:c r="E140" s="36" t="str">
        <x:f>IF(C140&lt;&gt;"",AVERAGE(Data!$C$2:$C$651),"")</x:f>
      </x:c>
      <x:c r="F140" s="36" t="str">
        <x:f>IF(B140&lt;&gt;"",B140-D140,"")</x:f>
      </x:c>
      <x:c r="G140" s="36" t="str">
        <x:f>IF(C140&lt;&gt;"",C140-E140,"")</x:f>
      </x:c>
      <x:c r="H140" s="36" t="str">
        <x:f>IF(AND(F140&lt;&gt;"",G140&lt;&gt;""),F140*G140,"")</x:f>
      </x:c>
      <x:c r="I140" s="36" t="str">
        <x:f>IF(F140&lt;&gt;"",F140^2,"")</x:f>
      </x:c>
      <x:c r="J140" s="36" t="str">
        <x:f>IF(G140&lt;&gt;"",G140^2,"")</x:f>
      </x:c>
    </x:row>
    <x:row r="141">
      <x:c r="A141" s="36" t="n">
        <x:f>ROW()-1</x:f>
        <x:v>140</x:v>
      </x:c>
      <x:c r="B141" s="36" t="str">
        <x:f>IF(A141&lt;=Settings!$B$6,Data!B141,"")</x:f>
      </x:c>
      <x:c r="C141" s="36" t="str">
        <x:f>IF(A141&lt;=Settings!$B$6,Data!C141,"")</x:f>
      </x:c>
      <x:c r="D141" s="36" t="str">
        <x:f>IF(B141&lt;&gt;"",AVERAGE(Data!$B$2:$B$651),"")</x:f>
      </x:c>
      <x:c r="E141" s="36" t="str">
        <x:f>IF(C141&lt;&gt;"",AVERAGE(Data!$C$2:$C$651),"")</x:f>
      </x:c>
      <x:c r="F141" s="36" t="str">
        <x:f>IF(B141&lt;&gt;"",B141-D141,"")</x:f>
      </x:c>
      <x:c r="G141" s="36" t="str">
        <x:f>IF(C141&lt;&gt;"",C141-E141,"")</x:f>
      </x:c>
      <x:c r="H141" s="36" t="str">
        <x:f>IF(AND(F141&lt;&gt;"",G141&lt;&gt;""),F141*G141,"")</x:f>
      </x:c>
      <x:c r="I141" s="36" t="str">
        <x:f>IF(F141&lt;&gt;"",F141^2,"")</x:f>
      </x:c>
      <x:c r="J141" s="36" t="str">
        <x:f>IF(G141&lt;&gt;"",G141^2,"")</x:f>
      </x:c>
    </x:row>
    <x:row r="142">
      <x:c r="A142" s="36" t="n">
        <x:f>ROW()-1</x:f>
        <x:v>141</x:v>
      </x:c>
      <x:c r="B142" s="36" t="str">
        <x:f>IF(A142&lt;=Settings!$B$6,Data!B142,"")</x:f>
      </x:c>
      <x:c r="C142" s="36" t="str">
        <x:f>IF(A142&lt;=Settings!$B$6,Data!C142,"")</x:f>
      </x:c>
      <x:c r="D142" s="36" t="str">
        <x:f>IF(B142&lt;&gt;"",AVERAGE(Data!$B$2:$B$651),"")</x:f>
      </x:c>
      <x:c r="E142" s="36" t="str">
        <x:f>IF(C142&lt;&gt;"",AVERAGE(Data!$C$2:$C$651),"")</x:f>
      </x:c>
      <x:c r="F142" s="36" t="str">
        <x:f>IF(B142&lt;&gt;"",B142-D142,"")</x:f>
      </x:c>
      <x:c r="G142" s="36" t="str">
        <x:f>IF(C142&lt;&gt;"",C142-E142,"")</x:f>
      </x:c>
      <x:c r="H142" s="36" t="str">
        <x:f>IF(AND(F142&lt;&gt;"",G142&lt;&gt;""),F142*G142,"")</x:f>
      </x:c>
      <x:c r="I142" s="36" t="str">
        <x:f>IF(F142&lt;&gt;"",F142^2,"")</x:f>
      </x:c>
      <x:c r="J142" s="36" t="str">
        <x:f>IF(G142&lt;&gt;"",G142^2,"")</x:f>
      </x:c>
    </x:row>
    <x:row r="143">
      <x:c r="A143" s="36" t="n">
        <x:f>ROW()-1</x:f>
        <x:v>142</x:v>
      </x:c>
      <x:c r="B143" s="36" t="str">
        <x:f>IF(A143&lt;=Settings!$B$6,Data!B143,"")</x:f>
      </x:c>
      <x:c r="C143" s="36" t="str">
        <x:f>IF(A143&lt;=Settings!$B$6,Data!C143,"")</x:f>
      </x:c>
      <x:c r="D143" s="36" t="str">
        <x:f>IF(B143&lt;&gt;"",AVERAGE(Data!$B$2:$B$651),"")</x:f>
      </x:c>
      <x:c r="E143" s="36" t="str">
        <x:f>IF(C143&lt;&gt;"",AVERAGE(Data!$C$2:$C$651),"")</x:f>
      </x:c>
      <x:c r="F143" s="36" t="str">
        <x:f>IF(B143&lt;&gt;"",B143-D143,"")</x:f>
      </x:c>
      <x:c r="G143" s="36" t="str">
        <x:f>IF(C143&lt;&gt;"",C143-E143,"")</x:f>
      </x:c>
      <x:c r="H143" s="36" t="str">
        <x:f>IF(AND(F143&lt;&gt;"",G143&lt;&gt;""),F143*G143,"")</x:f>
      </x:c>
      <x:c r="I143" s="36" t="str">
        <x:f>IF(F143&lt;&gt;"",F143^2,"")</x:f>
      </x:c>
      <x:c r="J143" s="36" t="str">
        <x:f>IF(G143&lt;&gt;"",G143^2,"")</x:f>
      </x:c>
    </x:row>
    <x:row r="144">
      <x:c r="A144" s="36" t="n">
        <x:f>ROW()-1</x:f>
        <x:v>143</x:v>
      </x:c>
      <x:c r="B144" s="36" t="str">
        <x:f>IF(A144&lt;=Settings!$B$6,Data!B144,"")</x:f>
      </x:c>
      <x:c r="C144" s="36" t="str">
        <x:f>IF(A144&lt;=Settings!$B$6,Data!C144,"")</x:f>
      </x:c>
      <x:c r="D144" s="36" t="str">
        <x:f>IF(B144&lt;&gt;"",AVERAGE(Data!$B$2:$B$651),"")</x:f>
      </x:c>
      <x:c r="E144" s="36" t="str">
        <x:f>IF(C144&lt;&gt;"",AVERAGE(Data!$C$2:$C$651),"")</x:f>
      </x:c>
      <x:c r="F144" s="36" t="str">
        <x:f>IF(B144&lt;&gt;"",B144-D144,"")</x:f>
      </x:c>
      <x:c r="G144" s="36" t="str">
        <x:f>IF(C144&lt;&gt;"",C144-E144,"")</x:f>
      </x:c>
      <x:c r="H144" s="36" t="str">
        <x:f>IF(AND(F144&lt;&gt;"",G144&lt;&gt;""),F144*G144,"")</x:f>
      </x:c>
      <x:c r="I144" s="36" t="str">
        <x:f>IF(F144&lt;&gt;"",F144^2,"")</x:f>
      </x:c>
      <x:c r="J144" s="36" t="str">
        <x:f>IF(G144&lt;&gt;"",G144^2,"")</x:f>
      </x:c>
    </x:row>
    <x:row r="145">
      <x:c r="A145" s="36" t="n">
        <x:f>ROW()-1</x:f>
        <x:v>144</x:v>
      </x:c>
      <x:c r="B145" s="36" t="str">
        <x:f>IF(A145&lt;=Settings!$B$6,Data!B145,"")</x:f>
      </x:c>
      <x:c r="C145" s="36" t="str">
        <x:f>IF(A145&lt;=Settings!$B$6,Data!C145,"")</x:f>
      </x:c>
      <x:c r="D145" s="36" t="str">
        <x:f>IF(B145&lt;&gt;"",AVERAGE(Data!$B$2:$B$651),"")</x:f>
      </x:c>
      <x:c r="E145" s="36" t="str">
        <x:f>IF(C145&lt;&gt;"",AVERAGE(Data!$C$2:$C$651),"")</x:f>
      </x:c>
      <x:c r="F145" s="36" t="str">
        <x:f>IF(B145&lt;&gt;"",B145-D145,"")</x:f>
      </x:c>
      <x:c r="G145" s="36" t="str">
        <x:f>IF(C145&lt;&gt;"",C145-E145,"")</x:f>
      </x:c>
      <x:c r="H145" s="36" t="str">
        <x:f>IF(AND(F145&lt;&gt;"",G145&lt;&gt;""),F145*G145,"")</x:f>
      </x:c>
      <x:c r="I145" s="36" t="str">
        <x:f>IF(F145&lt;&gt;"",F145^2,"")</x:f>
      </x:c>
      <x:c r="J145" s="36" t="str">
        <x:f>IF(G145&lt;&gt;"",G145^2,"")</x:f>
      </x:c>
    </x:row>
    <x:row r="146">
      <x:c r="A146" s="36" t="n">
        <x:f>ROW()-1</x:f>
        <x:v>145</x:v>
      </x:c>
      <x:c r="B146" s="36" t="str">
        <x:f>IF(A146&lt;=Settings!$B$6,Data!B146,"")</x:f>
      </x:c>
      <x:c r="C146" s="36" t="str">
        <x:f>IF(A146&lt;=Settings!$B$6,Data!C146,"")</x:f>
      </x:c>
      <x:c r="D146" s="36" t="str">
        <x:f>IF(B146&lt;&gt;"",AVERAGE(Data!$B$2:$B$651),"")</x:f>
      </x:c>
      <x:c r="E146" s="36" t="str">
        <x:f>IF(C146&lt;&gt;"",AVERAGE(Data!$C$2:$C$651),"")</x:f>
      </x:c>
      <x:c r="F146" s="36" t="str">
        <x:f>IF(B146&lt;&gt;"",B146-D146,"")</x:f>
      </x:c>
      <x:c r="G146" s="36" t="str">
        <x:f>IF(C146&lt;&gt;"",C146-E146,"")</x:f>
      </x:c>
      <x:c r="H146" s="36" t="str">
        <x:f>IF(AND(F146&lt;&gt;"",G146&lt;&gt;""),F146*G146,"")</x:f>
      </x:c>
      <x:c r="I146" s="36" t="str">
        <x:f>IF(F146&lt;&gt;"",F146^2,"")</x:f>
      </x:c>
      <x:c r="J146" s="36" t="str">
        <x:f>IF(G146&lt;&gt;"",G146^2,"")</x:f>
      </x:c>
    </x:row>
    <x:row r="147">
      <x:c r="A147" s="36" t="n">
        <x:f>ROW()-1</x:f>
        <x:v>146</x:v>
      </x:c>
      <x:c r="B147" s="36" t="str">
        <x:f>IF(A147&lt;=Settings!$B$6,Data!B147,"")</x:f>
      </x:c>
      <x:c r="C147" s="36" t="str">
        <x:f>IF(A147&lt;=Settings!$B$6,Data!C147,"")</x:f>
      </x:c>
      <x:c r="D147" s="36" t="str">
        <x:f>IF(B147&lt;&gt;"",AVERAGE(Data!$B$2:$B$651),"")</x:f>
      </x:c>
      <x:c r="E147" s="36" t="str">
        <x:f>IF(C147&lt;&gt;"",AVERAGE(Data!$C$2:$C$651),"")</x:f>
      </x:c>
      <x:c r="F147" s="36" t="str">
        <x:f>IF(B147&lt;&gt;"",B147-D147,"")</x:f>
      </x:c>
      <x:c r="G147" s="36" t="str">
        <x:f>IF(C147&lt;&gt;"",C147-E147,"")</x:f>
      </x:c>
      <x:c r="H147" s="36" t="str">
        <x:f>IF(AND(F147&lt;&gt;"",G147&lt;&gt;""),F147*G147,"")</x:f>
      </x:c>
      <x:c r="I147" s="36" t="str">
        <x:f>IF(F147&lt;&gt;"",F147^2,"")</x:f>
      </x:c>
      <x:c r="J147" s="36" t="str">
        <x:f>IF(G147&lt;&gt;"",G147^2,"")</x:f>
      </x:c>
    </x:row>
    <x:row r="148">
      <x:c r="A148" s="36" t="n">
        <x:f>ROW()-1</x:f>
        <x:v>147</x:v>
      </x:c>
      <x:c r="B148" s="36" t="str">
        <x:f>IF(A148&lt;=Settings!$B$6,Data!B148,"")</x:f>
      </x:c>
      <x:c r="C148" s="36" t="str">
        <x:f>IF(A148&lt;=Settings!$B$6,Data!C148,"")</x:f>
      </x:c>
      <x:c r="D148" s="36" t="str">
        <x:f>IF(B148&lt;&gt;"",AVERAGE(Data!$B$2:$B$651),"")</x:f>
      </x:c>
      <x:c r="E148" s="36" t="str">
        <x:f>IF(C148&lt;&gt;"",AVERAGE(Data!$C$2:$C$651),"")</x:f>
      </x:c>
      <x:c r="F148" s="36" t="str">
        <x:f>IF(B148&lt;&gt;"",B148-D148,"")</x:f>
      </x:c>
      <x:c r="G148" s="36" t="str">
        <x:f>IF(C148&lt;&gt;"",C148-E148,"")</x:f>
      </x:c>
      <x:c r="H148" s="36" t="str">
        <x:f>IF(AND(F148&lt;&gt;"",G148&lt;&gt;""),F148*G148,"")</x:f>
      </x:c>
      <x:c r="I148" s="36" t="str">
        <x:f>IF(F148&lt;&gt;"",F148^2,"")</x:f>
      </x:c>
      <x:c r="J148" s="36" t="str">
        <x:f>IF(G148&lt;&gt;"",G148^2,"")</x:f>
      </x:c>
    </x:row>
    <x:row r="149">
      <x:c r="A149" s="36" t="n">
        <x:f>ROW()-1</x:f>
        <x:v>148</x:v>
      </x:c>
      <x:c r="B149" s="36" t="str">
        <x:f>IF(A149&lt;=Settings!$B$6,Data!B149,"")</x:f>
      </x:c>
      <x:c r="C149" s="36" t="str">
        <x:f>IF(A149&lt;=Settings!$B$6,Data!C149,"")</x:f>
      </x:c>
      <x:c r="D149" s="36" t="str">
        <x:f>IF(B149&lt;&gt;"",AVERAGE(Data!$B$2:$B$651),"")</x:f>
      </x:c>
      <x:c r="E149" s="36" t="str">
        <x:f>IF(C149&lt;&gt;"",AVERAGE(Data!$C$2:$C$651),"")</x:f>
      </x:c>
      <x:c r="F149" s="36" t="str">
        <x:f>IF(B149&lt;&gt;"",B149-D149,"")</x:f>
      </x:c>
      <x:c r="G149" s="36" t="str">
        <x:f>IF(C149&lt;&gt;"",C149-E149,"")</x:f>
      </x:c>
      <x:c r="H149" s="36" t="str">
        <x:f>IF(AND(F149&lt;&gt;"",G149&lt;&gt;""),F149*G149,"")</x:f>
      </x:c>
      <x:c r="I149" s="36" t="str">
        <x:f>IF(F149&lt;&gt;"",F149^2,"")</x:f>
      </x:c>
      <x:c r="J149" s="36" t="str">
        <x:f>IF(G149&lt;&gt;"",G149^2,"")</x:f>
      </x:c>
    </x:row>
    <x:row r="150">
      <x:c r="A150" s="36" t="n">
        <x:f>ROW()-1</x:f>
        <x:v>149</x:v>
      </x:c>
      <x:c r="B150" s="36" t="str">
        <x:f>IF(A150&lt;=Settings!$B$6,Data!B150,"")</x:f>
      </x:c>
      <x:c r="C150" s="36" t="str">
        <x:f>IF(A150&lt;=Settings!$B$6,Data!C150,"")</x:f>
      </x:c>
      <x:c r="D150" s="36" t="str">
        <x:f>IF(B150&lt;&gt;"",AVERAGE(Data!$B$2:$B$651),"")</x:f>
      </x:c>
      <x:c r="E150" s="36" t="str">
        <x:f>IF(C150&lt;&gt;"",AVERAGE(Data!$C$2:$C$651),"")</x:f>
      </x:c>
      <x:c r="F150" s="36" t="str">
        <x:f>IF(B150&lt;&gt;"",B150-D150,"")</x:f>
      </x:c>
      <x:c r="G150" s="36" t="str">
        <x:f>IF(C150&lt;&gt;"",C150-E150,"")</x:f>
      </x:c>
      <x:c r="H150" s="36" t="str">
        <x:f>IF(AND(F150&lt;&gt;"",G150&lt;&gt;""),F150*G150,"")</x:f>
      </x:c>
      <x:c r="I150" s="36" t="str">
        <x:f>IF(F150&lt;&gt;"",F150^2,"")</x:f>
      </x:c>
      <x:c r="J150" s="36" t="str">
        <x:f>IF(G150&lt;&gt;"",G150^2,"")</x:f>
      </x:c>
    </x:row>
    <x:row r="151">
      <x:c r="A151" s="36" t="n">
        <x:f>ROW()-1</x:f>
        <x:v>150</x:v>
      </x:c>
      <x:c r="B151" s="36" t="str">
        <x:f>IF(A151&lt;=Settings!$B$6,Data!B151,"")</x:f>
      </x:c>
      <x:c r="C151" s="36" t="str">
        <x:f>IF(A151&lt;=Settings!$B$6,Data!C151,"")</x:f>
      </x:c>
      <x:c r="D151" s="36" t="str">
        <x:f>IF(B151&lt;&gt;"",AVERAGE(Data!$B$2:$B$651),"")</x:f>
      </x:c>
      <x:c r="E151" s="36" t="str">
        <x:f>IF(C151&lt;&gt;"",AVERAGE(Data!$C$2:$C$651),"")</x:f>
      </x:c>
      <x:c r="F151" s="36" t="str">
        <x:f>IF(B151&lt;&gt;"",B151-D151,"")</x:f>
      </x:c>
      <x:c r="G151" s="36" t="str">
        <x:f>IF(C151&lt;&gt;"",C151-E151,"")</x:f>
      </x:c>
      <x:c r="H151" s="36" t="str">
        <x:f>IF(AND(F151&lt;&gt;"",G151&lt;&gt;""),F151*G151,"")</x:f>
      </x:c>
      <x:c r="I151" s="36" t="str">
        <x:f>IF(F151&lt;&gt;"",F151^2,"")</x:f>
      </x:c>
      <x:c r="J151" s="36" t="str">
        <x:f>IF(G151&lt;&gt;"",G151^2,"")</x:f>
      </x:c>
    </x:row>
    <x:row r="152">
      <x:c r="A152" s="36" t="n">
        <x:f>ROW()-1</x:f>
        <x:v>151</x:v>
      </x:c>
      <x:c r="B152" s="36" t="str">
        <x:f>IF(A152&lt;=Settings!$B$6,Data!B152,"")</x:f>
      </x:c>
      <x:c r="C152" s="36" t="str">
        <x:f>IF(A152&lt;=Settings!$B$6,Data!C152,"")</x:f>
      </x:c>
      <x:c r="D152" s="36" t="str">
        <x:f>IF(B152&lt;&gt;"",AVERAGE(Data!$B$2:$B$651),"")</x:f>
      </x:c>
      <x:c r="E152" s="36" t="str">
        <x:f>IF(C152&lt;&gt;"",AVERAGE(Data!$C$2:$C$651),"")</x:f>
      </x:c>
      <x:c r="F152" s="36" t="str">
        <x:f>IF(B152&lt;&gt;"",B152-D152,"")</x:f>
      </x:c>
      <x:c r="G152" s="36" t="str">
        <x:f>IF(C152&lt;&gt;"",C152-E152,"")</x:f>
      </x:c>
      <x:c r="H152" s="36" t="str">
        <x:f>IF(AND(F152&lt;&gt;"",G152&lt;&gt;""),F152*G152,"")</x:f>
      </x:c>
      <x:c r="I152" s="36" t="str">
        <x:f>IF(F152&lt;&gt;"",F152^2,"")</x:f>
      </x:c>
      <x:c r="J152" s="36" t="str">
        <x:f>IF(G152&lt;&gt;"",G152^2,"")</x:f>
      </x:c>
    </x:row>
    <x:row r="153">
      <x:c r="A153" s="36" t="n">
        <x:f>ROW()-1</x:f>
        <x:v>152</x:v>
      </x:c>
      <x:c r="B153" s="36" t="str">
        <x:f>IF(A153&lt;=Settings!$B$6,Data!B153,"")</x:f>
      </x:c>
      <x:c r="C153" s="36" t="str">
        <x:f>IF(A153&lt;=Settings!$B$6,Data!C153,"")</x:f>
      </x:c>
      <x:c r="D153" s="36" t="str">
        <x:f>IF(B153&lt;&gt;"",AVERAGE(Data!$B$2:$B$651),"")</x:f>
      </x:c>
      <x:c r="E153" s="36" t="str">
        <x:f>IF(C153&lt;&gt;"",AVERAGE(Data!$C$2:$C$651),"")</x:f>
      </x:c>
      <x:c r="F153" s="36" t="str">
        <x:f>IF(B153&lt;&gt;"",B153-D153,"")</x:f>
      </x:c>
      <x:c r="G153" s="36" t="str">
        <x:f>IF(C153&lt;&gt;"",C153-E153,"")</x:f>
      </x:c>
      <x:c r="H153" s="36" t="str">
        <x:f>IF(AND(F153&lt;&gt;"",G153&lt;&gt;""),F153*G153,"")</x:f>
      </x:c>
      <x:c r="I153" s="36" t="str">
        <x:f>IF(F153&lt;&gt;"",F153^2,"")</x:f>
      </x:c>
      <x:c r="J153" s="36" t="str">
        <x:f>IF(G153&lt;&gt;"",G153^2,"")</x:f>
      </x:c>
    </x:row>
    <x:row r="154">
      <x:c r="A154" s="36" t="n">
        <x:f>ROW()-1</x:f>
        <x:v>153</x:v>
      </x:c>
      <x:c r="B154" s="36" t="str">
        <x:f>IF(A154&lt;=Settings!$B$6,Data!B154,"")</x:f>
      </x:c>
      <x:c r="C154" s="36" t="str">
        <x:f>IF(A154&lt;=Settings!$B$6,Data!C154,"")</x:f>
      </x:c>
      <x:c r="D154" s="36" t="str">
        <x:f>IF(B154&lt;&gt;"",AVERAGE(Data!$B$2:$B$651),"")</x:f>
      </x:c>
      <x:c r="E154" s="36" t="str">
        <x:f>IF(C154&lt;&gt;"",AVERAGE(Data!$C$2:$C$651),"")</x:f>
      </x:c>
      <x:c r="F154" s="36" t="str">
        <x:f>IF(B154&lt;&gt;"",B154-D154,"")</x:f>
      </x:c>
      <x:c r="G154" s="36" t="str">
        <x:f>IF(C154&lt;&gt;"",C154-E154,"")</x:f>
      </x:c>
      <x:c r="H154" s="36" t="str">
        <x:f>IF(AND(F154&lt;&gt;"",G154&lt;&gt;""),F154*G154,"")</x:f>
      </x:c>
      <x:c r="I154" s="36" t="str">
        <x:f>IF(F154&lt;&gt;"",F154^2,"")</x:f>
      </x:c>
      <x:c r="J154" s="36" t="str">
        <x:f>IF(G154&lt;&gt;"",G154^2,"")</x:f>
      </x:c>
    </x:row>
    <x:row r="155">
      <x:c r="A155" s="36" t="n">
        <x:f>ROW()-1</x:f>
        <x:v>154</x:v>
      </x:c>
      <x:c r="B155" s="36" t="str">
        <x:f>IF(A155&lt;=Settings!$B$6,Data!B155,"")</x:f>
      </x:c>
      <x:c r="C155" s="36" t="str">
        <x:f>IF(A155&lt;=Settings!$B$6,Data!C155,"")</x:f>
      </x:c>
      <x:c r="D155" s="36" t="str">
        <x:f>IF(B155&lt;&gt;"",AVERAGE(Data!$B$2:$B$651),"")</x:f>
      </x:c>
      <x:c r="E155" s="36" t="str">
        <x:f>IF(C155&lt;&gt;"",AVERAGE(Data!$C$2:$C$651),"")</x:f>
      </x:c>
      <x:c r="F155" s="36" t="str">
        <x:f>IF(B155&lt;&gt;"",B155-D155,"")</x:f>
      </x:c>
      <x:c r="G155" s="36" t="str">
        <x:f>IF(C155&lt;&gt;"",C155-E155,"")</x:f>
      </x:c>
      <x:c r="H155" s="36" t="str">
        <x:f>IF(AND(F155&lt;&gt;"",G155&lt;&gt;""),F155*G155,"")</x:f>
      </x:c>
      <x:c r="I155" s="36" t="str">
        <x:f>IF(F155&lt;&gt;"",F155^2,"")</x:f>
      </x:c>
      <x:c r="J155" s="36" t="str">
        <x:f>IF(G155&lt;&gt;"",G155^2,"")</x:f>
      </x:c>
    </x:row>
    <x:row r="156">
      <x:c r="A156" s="36" t="n">
        <x:f>ROW()-1</x:f>
        <x:v>155</x:v>
      </x:c>
      <x:c r="B156" s="36" t="str">
        <x:f>IF(A156&lt;=Settings!$B$6,Data!B156,"")</x:f>
      </x:c>
      <x:c r="C156" s="36" t="str">
        <x:f>IF(A156&lt;=Settings!$B$6,Data!C156,"")</x:f>
      </x:c>
      <x:c r="D156" s="36" t="str">
        <x:f>IF(B156&lt;&gt;"",AVERAGE(Data!$B$2:$B$651),"")</x:f>
      </x:c>
      <x:c r="E156" s="36" t="str">
        <x:f>IF(C156&lt;&gt;"",AVERAGE(Data!$C$2:$C$651),"")</x:f>
      </x:c>
      <x:c r="F156" s="36" t="str">
        <x:f>IF(B156&lt;&gt;"",B156-D156,"")</x:f>
      </x:c>
      <x:c r="G156" s="36" t="str">
        <x:f>IF(C156&lt;&gt;"",C156-E156,"")</x:f>
      </x:c>
      <x:c r="H156" s="36" t="str">
        <x:f>IF(AND(F156&lt;&gt;"",G156&lt;&gt;""),F156*G156,"")</x:f>
      </x:c>
      <x:c r="I156" s="36" t="str">
        <x:f>IF(F156&lt;&gt;"",F156^2,"")</x:f>
      </x:c>
      <x:c r="J156" s="36" t="str">
        <x:f>IF(G156&lt;&gt;"",G156^2,"")</x:f>
      </x:c>
    </x:row>
    <x:row r="157">
      <x:c r="A157" s="36" t="n">
        <x:f>ROW()-1</x:f>
        <x:v>156</x:v>
      </x:c>
      <x:c r="B157" s="36" t="str">
        <x:f>IF(A157&lt;=Settings!$B$6,Data!B157,"")</x:f>
      </x:c>
      <x:c r="C157" s="36" t="str">
        <x:f>IF(A157&lt;=Settings!$B$6,Data!C157,"")</x:f>
      </x:c>
      <x:c r="D157" s="36" t="str">
        <x:f>IF(B157&lt;&gt;"",AVERAGE(Data!$B$2:$B$651),"")</x:f>
      </x:c>
      <x:c r="E157" s="36" t="str">
        <x:f>IF(C157&lt;&gt;"",AVERAGE(Data!$C$2:$C$651),"")</x:f>
      </x:c>
      <x:c r="F157" s="36" t="str">
        <x:f>IF(B157&lt;&gt;"",B157-D157,"")</x:f>
      </x:c>
      <x:c r="G157" s="36" t="str">
        <x:f>IF(C157&lt;&gt;"",C157-E157,"")</x:f>
      </x:c>
      <x:c r="H157" s="36" t="str">
        <x:f>IF(AND(F157&lt;&gt;"",G157&lt;&gt;""),F157*G157,"")</x:f>
      </x:c>
      <x:c r="I157" s="36" t="str">
        <x:f>IF(F157&lt;&gt;"",F157^2,"")</x:f>
      </x:c>
      <x:c r="J157" s="36" t="str">
        <x:f>IF(G157&lt;&gt;"",G157^2,"")</x:f>
      </x:c>
    </x:row>
    <x:row r="158">
      <x:c r="A158" s="36" t="n">
        <x:f>ROW()-1</x:f>
        <x:v>157</x:v>
      </x:c>
      <x:c r="B158" s="36" t="str">
        <x:f>IF(A158&lt;=Settings!$B$6,Data!B158,"")</x:f>
      </x:c>
      <x:c r="C158" s="36" t="str">
        <x:f>IF(A158&lt;=Settings!$B$6,Data!C158,"")</x:f>
      </x:c>
      <x:c r="D158" s="36" t="str">
        <x:f>IF(B158&lt;&gt;"",AVERAGE(Data!$B$2:$B$651),"")</x:f>
      </x:c>
      <x:c r="E158" s="36" t="str">
        <x:f>IF(C158&lt;&gt;"",AVERAGE(Data!$C$2:$C$651),"")</x:f>
      </x:c>
      <x:c r="F158" s="36" t="str">
        <x:f>IF(B158&lt;&gt;"",B158-D158,"")</x:f>
      </x:c>
      <x:c r="G158" s="36" t="str">
        <x:f>IF(C158&lt;&gt;"",C158-E158,"")</x:f>
      </x:c>
      <x:c r="H158" s="36" t="str">
        <x:f>IF(AND(F158&lt;&gt;"",G158&lt;&gt;""),F158*G158,"")</x:f>
      </x:c>
      <x:c r="I158" s="36" t="str">
        <x:f>IF(F158&lt;&gt;"",F158^2,"")</x:f>
      </x:c>
      <x:c r="J158" s="36" t="str">
        <x:f>IF(G158&lt;&gt;"",G158^2,"")</x:f>
      </x:c>
    </x:row>
    <x:row r="159">
      <x:c r="A159" s="36" t="n">
        <x:f>ROW()-1</x:f>
        <x:v>158</x:v>
      </x:c>
      <x:c r="B159" s="36" t="str">
        <x:f>IF(A159&lt;=Settings!$B$6,Data!B159,"")</x:f>
      </x:c>
      <x:c r="C159" s="36" t="str">
        <x:f>IF(A159&lt;=Settings!$B$6,Data!C159,"")</x:f>
      </x:c>
      <x:c r="D159" s="36" t="str">
        <x:f>IF(B159&lt;&gt;"",AVERAGE(Data!$B$2:$B$651),"")</x:f>
      </x:c>
      <x:c r="E159" s="36" t="str">
        <x:f>IF(C159&lt;&gt;"",AVERAGE(Data!$C$2:$C$651),"")</x:f>
      </x:c>
      <x:c r="F159" s="36" t="str">
        <x:f>IF(B159&lt;&gt;"",B159-D159,"")</x:f>
      </x:c>
      <x:c r="G159" s="36" t="str">
        <x:f>IF(C159&lt;&gt;"",C159-E159,"")</x:f>
      </x:c>
      <x:c r="H159" s="36" t="str">
        <x:f>IF(AND(F159&lt;&gt;"",G159&lt;&gt;""),F159*G159,"")</x:f>
      </x:c>
      <x:c r="I159" s="36" t="str">
        <x:f>IF(F159&lt;&gt;"",F159^2,"")</x:f>
      </x:c>
      <x:c r="J159" s="36" t="str">
        <x:f>IF(G159&lt;&gt;"",G159^2,"")</x:f>
      </x:c>
    </x:row>
    <x:row r="160">
      <x:c r="A160" s="36" t="n">
        <x:f>ROW()-1</x:f>
        <x:v>159</x:v>
      </x:c>
      <x:c r="B160" s="36" t="str">
        <x:f>IF(A160&lt;=Settings!$B$6,Data!B160,"")</x:f>
      </x:c>
      <x:c r="C160" s="36" t="str">
        <x:f>IF(A160&lt;=Settings!$B$6,Data!C160,"")</x:f>
      </x:c>
      <x:c r="D160" s="36" t="str">
        <x:f>IF(B160&lt;&gt;"",AVERAGE(Data!$B$2:$B$651),"")</x:f>
      </x:c>
      <x:c r="E160" s="36" t="str">
        <x:f>IF(C160&lt;&gt;"",AVERAGE(Data!$C$2:$C$651),"")</x:f>
      </x:c>
      <x:c r="F160" s="36" t="str">
        <x:f>IF(B160&lt;&gt;"",B160-D160,"")</x:f>
      </x:c>
      <x:c r="G160" s="36" t="str">
        <x:f>IF(C160&lt;&gt;"",C160-E160,"")</x:f>
      </x:c>
      <x:c r="H160" s="36" t="str">
        <x:f>IF(AND(F160&lt;&gt;"",G160&lt;&gt;""),F160*G160,"")</x:f>
      </x:c>
      <x:c r="I160" s="36" t="str">
        <x:f>IF(F160&lt;&gt;"",F160^2,"")</x:f>
      </x:c>
      <x:c r="J160" s="36" t="str">
        <x:f>IF(G160&lt;&gt;"",G160^2,"")</x:f>
      </x:c>
    </x:row>
    <x:row r="161">
      <x:c r="A161" s="36" t="n">
        <x:f>ROW()-1</x:f>
        <x:v>160</x:v>
      </x:c>
      <x:c r="B161" s="36" t="str">
        <x:f>IF(A161&lt;=Settings!$B$6,Data!B161,"")</x:f>
      </x:c>
      <x:c r="C161" s="36" t="str">
        <x:f>IF(A161&lt;=Settings!$B$6,Data!C161,"")</x:f>
      </x:c>
      <x:c r="D161" s="36" t="str">
        <x:f>IF(B161&lt;&gt;"",AVERAGE(Data!$B$2:$B$651),"")</x:f>
      </x:c>
      <x:c r="E161" s="36" t="str">
        <x:f>IF(C161&lt;&gt;"",AVERAGE(Data!$C$2:$C$651),"")</x:f>
      </x:c>
      <x:c r="F161" s="36" t="str">
        <x:f>IF(B161&lt;&gt;"",B161-D161,"")</x:f>
      </x:c>
      <x:c r="G161" s="36" t="str">
        <x:f>IF(C161&lt;&gt;"",C161-E161,"")</x:f>
      </x:c>
      <x:c r="H161" s="36" t="str">
        <x:f>IF(AND(F161&lt;&gt;"",G161&lt;&gt;""),F161*G161,"")</x:f>
      </x:c>
      <x:c r="I161" s="36" t="str">
        <x:f>IF(F161&lt;&gt;"",F161^2,"")</x:f>
      </x:c>
      <x:c r="J161" s="36" t="str">
        <x:f>IF(G161&lt;&gt;"",G161^2,"")</x:f>
      </x:c>
    </x:row>
    <x:row r="162">
      <x:c r="A162" s="36" t="n">
        <x:f>ROW()-1</x:f>
        <x:v>161</x:v>
      </x:c>
      <x:c r="B162" s="36" t="str">
        <x:f>IF(A162&lt;=Settings!$B$6,Data!B162,"")</x:f>
      </x:c>
      <x:c r="C162" s="36" t="str">
        <x:f>IF(A162&lt;=Settings!$B$6,Data!C162,"")</x:f>
      </x:c>
      <x:c r="D162" s="36" t="str">
        <x:f>IF(B162&lt;&gt;"",AVERAGE(Data!$B$2:$B$651),"")</x:f>
      </x:c>
      <x:c r="E162" s="36" t="str">
        <x:f>IF(C162&lt;&gt;"",AVERAGE(Data!$C$2:$C$651),"")</x:f>
      </x:c>
      <x:c r="F162" s="36" t="str">
        <x:f>IF(B162&lt;&gt;"",B162-D162,"")</x:f>
      </x:c>
      <x:c r="G162" s="36" t="str">
        <x:f>IF(C162&lt;&gt;"",C162-E162,"")</x:f>
      </x:c>
      <x:c r="H162" s="36" t="str">
        <x:f>IF(AND(F162&lt;&gt;"",G162&lt;&gt;""),F162*G162,"")</x:f>
      </x:c>
      <x:c r="I162" s="36" t="str">
        <x:f>IF(F162&lt;&gt;"",F162^2,"")</x:f>
      </x:c>
      <x:c r="J162" s="36" t="str">
        <x:f>IF(G162&lt;&gt;"",G162^2,"")</x:f>
      </x:c>
    </x:row>
    <x:row r="163">
      <x:c r="A163" s="36" t="n">
        <x:f>ROW()-1</x:f>
        <x:v>162</x:v>
      </x:c>
      <x:c r="B163" s="36" t="str">
        <x:f>IF(A163&lt;=Settings!$B$6,Data!B163,"")</x:f>
      </x:c>
      <x:c r="C163" s="36" t="str">
        <x:f>IF(A163&lt;=Settings!$B$6,Data!C163,"")</x:f>
      </x:c>
      <x:c r="D163" s="36" t="str">
        <x:f>IF(B163&lt;&gt;"",AVERAGE(Data!$B$2:$B$651),"")</x:f>
      </x:c>
      <x:c r="E163" s="36" t="str">
        <x:f>IF(C163&lt;&gt;"",AVERAGE(Data!$C$2:$C$651),"")</x:f>
      </x:c>
      <x:c r="F163" s="36" t="str">
        <x:f>IF(B163&lt;&gt;"",B163-D163,"")</x:f>
      </x:c>
      <x:c r="G163" s="36" t="str">
        <x:f>IF(C163&lt;&gt;"",C163-E163,"")</x:f>
      </x:c>
      <x:c r="H163" s="36" t="str">
        <x:f>IF(AND(F163&lt;&gt;"",G163&lt;&gt;""),F163*G163,"")</x:f>
      </x:c>
      <x:c r="I163" s="36" t="str">
        <x:f>IF(F163&lt;&gt;"",F163^2,"")</x:f>
      </x:c>
      <x:c r="J163" s="36" t="str">
        <x:f>IF(G163&lt;&gt;"",G163^2,"")</x:f>
      </x:c>
    </x:row>
    <x:row r="164">
      <x:c r="A164" s="36" t="n">
        <x:f>ROW()-1</x:f>
        <x:v>163</x:v>
      </x:c>
      <x:c r="B164" s="36" t="str">
        <x:f>IF(A164&lt;=Settings!$B$6,Data!B164,"")</x:f>
      </x:c>
      <x:c r="C164" s="36" t="str">
        <x:f>IF(A164&lt;=Settings!$B$6,Data!C164,"")</x:f>
      </x:c>
      <x:c r="D164" s="36" t="str">
        <x:f>IF(B164&lt;&gt;"",AVERAGE(Data!$B$2:$B$651),"")</x:f>
      </x:c>
      <x:c r="E164" s="36" t="str">
        <x:f>IF(C164&lt;&gt;"",AVERAGE(Data!$C$2:$C$651),"")</x:f>
      </x:c>
      <x:c r="F164" s="36" t="str">
        <x:f>IF(B164&lt;&gt;"",B164-D164,"")</x:f>
      </x:c>
      <x:c r="G164" s="36" t="str">
        <x:f>IF(C164&lt;&gt;"",C164-E164,"")</x:f>
      </x:c>
      <x:c r="H164" s="36" t="str">
        <x:f>IF(AND(F164&lt;&gt;"",G164&lt;&gt;""),F164*G164,"")</x:f>
      </x:c>
      <x:c r="I164" s="36" t="str">
        <x:f>IF(F164&lt;&gt;"",F164^2,"")</x:f>
      </x:c>
      <x:c r="J164" s="36" t="str">
        <x:f>IF(G164&lt;&gt;"",G164^2,"")</x:f>
      </x:c>
    </x:row>
    <x:row r="165">
      <x:c r="A165" s="36" t="n">
        <x:f>ROW()-1</x:f>
        <x:v>164</x:v>
      </x:c>
      <x:c r="B165" s="36" t="str">
        <x:f>IF(A165&lt;=Settings!$B$6,Data!B165,"")</x:f>
      </x:c>
      <x:c r="C165" s="36" t="str">
        <x:f>IF(A165&lt;=Settings!$B$6,Data!C165,"")</x:f>
      </x:c>
      <x:c r="D165" s="36" t="str">
        <x:f>IF(B165&lt;&gt;"",AVERAGE(Data!$B$2:$B$651),"")</x:f>
      </x:c>
      <x:c r="E165" s="36" t="str">
        <x:f>IF(C165&lt;&gt;"",AVERAGE(Data!$C$2:$C$651),"")</x:f>
      </x:c>
      <x:c r="F165" s="36" t="str">
        <x:f>IF(B165&lt;&gt;"",B165-D165,"")</x:f>
      </x:c>
      <x:c r="G165" s="36" t="str">
        <x:f>IF(C165&lt;&gt;"",C165-E165,"")</x:f>
      </x:c>
      <x:c r="H165" s="36" t="str">
        <x:f>IF(AND(F165&lt;&gt;"",G165&lt;&gt;""),F165*G165,"")</x:f>
      </x:c>
      <x:c r="I165" s="36" t="str">
        <x:f>IF(F165&lt;&gt;"",F165^2,"")</x:f>
      </x:c>
      <x:c r="J165" s="36" t="str">
        <x:f>IF(G165&lt;&gt;"",G165^2,"")</x:f>
      </x:c>
    </x:row>
    <x:row r="166">
      <x:c r="A166" s="36" t="n">
        <x:f>ROW()-1</x:f>
        <x:v>165</x:v>
      </x:c>
      <x:c r="B166" s="36" t="str">
        <x:f>IF(A166&lt;=Settings!$B$6,Data!B166,"")</x:f>
      </x:c>
      <x:c r="C166" s="36" t="str">
        <x:f>IF(A166&lt;=Settings!$B$6,Data!C166,"")</x:f>
      </x:c>
      <x:c r="D166" s="36" t="str">
        <x:f>IF(B166&lt;&gt;"",AVERAGE(Data!$B$2:$B$651),"")</x:f>
      </x:c>
      <x:c r="E166" s="36" t="str">
        <x:f>IF(C166&lt;&gt;"",AVERAGE(Data!$C$2:$C$651),"")</x:f>
      </x:c>
      <x:c r="F166" s="36" t="str">
        <x:f>IF(B166&lt;&gt;"",B166-D166,"")</x:f>
      </x:c>
      <x:c r="G166" s="36" t="str">
        <x:f>IF(C166&lt;&gt;"",C166-E166,"")</x:f>
      </x:c>
      <x:c r="H166" s="36" t="str">
        <x:f>IF(AND(F166&lt;&gt;"",G166&lt;&gt;""),F166*G166,"")</x:f>
      </x:c>
      <x:c r="I166" s="36" t="str">
        <x:f>IF(F166&lt;&gt;"",F166^2,"")</x:f>
      </x:c>
      <x:c r="J166" s="36" t="str">
        <x:f>IF(G166&lt;&gt;"",G166^2,"")</x:f>
      </x:c>
    </x:row>
    <x:row r="167">
      <x:c r="A167" s="36" t="n">
        <x:f>ROW()-1</x:f>
        <x:v>166</x:v>
      </x:c>
      <x:c r="B167" s="36" t="str">
        <x:f>IF(A167&lt;=Settings!$B$6,Data!B167,"")</x:f>
      </x:c>
      <x:c r="C167" s="36" t="str">
        <x:f>IF(A167&lt;=Settings!$B$6,Data!C167,"")</x:f>
      </x:c>
      <x:c r="D167" s="36" t="str">
        <x:f>IF(B167&lt;&gt;"",AVERAGE(Data!$B$2:$B$651),"")</x:f>
      </x:c>
      <x:c r="E167" s="36" t="str">
        <x:f>IF(C167&lt;&gt;"",AVERAGE(Data!$C$2:$C$651),"")</x:f>
      </x:c>
      <x:c r="F167" s="36" t="str">
        <x:f>IF(B167&lt;&gt;"",B167-D167,"")</x:f>
      </x:c>
      <x:c r="G167" s="36" t="str">
        <x:f>IF(C167&lt;&gt;"",C167-E167,"")</x:f>
      </x:c>
      <x:c r="H167" s="36" t="str">
        <x:f>IF(AND(F167&lt;&gt;"",G167&lt;&gt;""),F167*G167,"")</x:f>
      </x:c>
      <x:c r="I167" s="36" t="str">
        <x:f>IF(F167&lt;&gt;"",F167^2,"")</x:f>
      </x:c>
      <x:c r="J167" s="36" t="str">
        <x:f>IF(G167&lt;&gt;"",G167^2,"")</x:f>
      </x:c>
    </x:row>
    <x:row r="168">
      <x:c r="A168" s="36" t="n">
        <x:f>ROW()-1</x:f>
        <x:v>167</x:v>
      </x:c>
      <x:c r="B168" s="36" t="str">
        <x:f>IF(A168&lt;=Settings!$B$6,Data!B168,"")</x:f>
      </x:c>
      <x:c r="C168" s="36" t="str">
        <x:f>IF(A168&lt;=Settings!$B$6,Data!C168,"")</x:f>
      </x:c>
      <x:c r="D168" s="36" t="str">
        <x:f>IF(B168&lt;&gt;"",AVERAGE(Data!$B$2:$B$651),"")</x:f>
      </x:c>
      <x:c r="E168" s="36" t="str">
        <x:f>IF(C168&lt;&gt;"",AVERAGE(Data!$C$2:$C$651),"")</x:f>
      </x:c>
      <x:c r="F168" s="36" t="str">
        <x:f>IF(B168&lt;&gt;"",B168-D168,"")</x:f>
      </x:c>
      <x:c r="G168" s="36" t="str">
        <x:f>IF(C168&lt;&gt;"",C168-E168,"")</x:f>
      </x:c>
      <x:c r="H168" s="36" t="str">
        <x:f>IF(AND(F168&lt;&gt;"",G168&lt;&gt;""),F168*G168,"")</x:f>
      </x:c>
      <x:c r="I168" s="36" t="str">
        <x:f>IF(F168&lt;&gt;"",F168^2,"")</x:f>
      </x:c>
      <x:c r="J168" s="36" t="str">
        <x:f>IF(G168&lt;&gt;"",G168^2,"")</x:f>
      </x:c>
    </x:row>
    <x:row r="169">
      <x:c r="A169" s="36" t="n">
        <x:f>ROW()-1</x:f>
        <x:v>168</x:v>
      </x:c>
      <x:c r="B169" s="36" t="str">
        <x:f>IF(A169&lt;=Settings!$B$6,Data!B169,"")</x:f>
      </x:c>
      <x:c r="C169" s="36" t="str">
        <x:f>IF(A169&lt;=Settings!$B$6,Data!C169,"")</x:f>
      </x:c>
      <x:c r="D169" s="36" t="str">
        <x:f>IF(B169&lt;&gt;"",AVERAGE(Data!$B$2:$B$651),"")</x:f>
      </x:c>
      <x:c r="E169" s="36" t="str">
        <x:f>IF(C169&lt;&gt;"",AVERAGE(Data!$C$2:$C$651),"")</x:f>
      </x:c>
      <x:c r="F169" s="36" t="str">
        <x:f>IF(B169&lt;&gt;"",B169-D169,"")</x:f>
      </x:c>
      <x:c r="G169" s="36" t="str">
        <x:f>IF(C169&lt;&gt;"",C169-E169,"")</x:f>
      </x:c>
      <x:c r="H169" s="36" t="str">
        <x:f>IF(AND(F169&lt;&gt;"",G169&lt;&gt;""),F169*G169,"")</x:f>
      </x:c>
      <x:c r="I169" s="36" t="str">
        <x:f>IF(F169&lt;&gt;"",F169^2,"")</x:f>
      </x:c>
      <x:c r="J169" s="36" t="str">
        <x:f>IF(G169&lt;&gt;"",G169^2,"")</x:f>
      </x:c>
    </x:row>
    <x:row r="170">
      <x:c r="A170" s="36" t="n">
        <x:f>ROW()-1</x:f>
        <x:v>169</x:v>
      </x:c>
      <x:c r="B170" s="36" t="str">
        <x:f>IF(A170&lt;=Settings!$B$6,Data!B170,"")</x:f>
      </x:c>
      <x:c r="C170" s="36" t="str">
        <x:f>IF(A170&lt;=Settings!$B$6,Data!C170,"")</x:f>
      </x:c>
      <x:c r="D170" s="36" t="str">
        <x:f>IF(B170&lt;&gt;"",AVERAGE(Data!$B$2:$B$651),"")</x:f>
      </x:c>
      <x:c r="E170" s="36" t="str">
        <x:f>IF(C170&lt;&gt;"",AVERAGE(Data!$C$2:$C$651),"")</x:f>
      </x:c>
      <x:c r="F170" s="36" t="str">
        <x:f>IF(B170&lt;&gt;"",B170-D170,"")</x:f>
      </x:c>
      <x:c r="G170" s="36" t="str">
        <x:f>IF(C170&lt;&gt;"",C170-E170,"")</x:f>
      </x:c>
      <x:c r="H170" s="36" t="str">
        <x:f>IF(AND(F170&lt;&gt;"",G170&lt;&gt;""),F170*G170,"")</x:f>
      </x:c>
      <x:c r="I170" s="36" t="str">
        <x:f>IF(F170&lt;&gt;"",F170^2,"")</x:f>
      </x:c>
      <x:c r="J170" s="36" t="str">
        <x:f>IF(G170&lt;&gt;"",G170^2,"")</x:f>
      </x:c>
    </x:row>
    <x:row r="171">
      <x:c r="A171" s="36" t="n">
        <x:f>ROW()-1</x:f>
        <x:v>170</x:v>
      </x:c>
      <x:c r="B171" s="36" t="str">
        <x:f>IF(A171&lt;=Settings!$B$6,Data!B171,"")</x:f>
      </x:c>
      <x:c r="C171" s="36" t="str">
        <x:f>IF(A171&lt;=Settings!$B$6,Data!C171,"")</x:f>
      </x:c>
      <x:c r="D171" s="36" t="str">
        <x:f>IF(B171&lt;&gt;"",AVERAGE(Data!$B$2:$B$651),"")</x:f>
      </x:c>
      <x:c r="E171" s="36" t="str">
        <x:f>IF(C171&lt;&gt;"",AVERAGE(Data!$C$2:$C$651),"")</x:f>
      </x:c>
      <x:c r="F171" s="36" t="str">
        <x:f>IF(B171&lt;&gt;"",B171-D171,"")</x:f>
      </x:c>
      <x:c r="G171" s="36" t="str">
        <x:f>IF(C171&lt;&gt;"",C171-E171,"")</x:f>
      </x:c>
      <x:c r="H171" s="36" t="str">
        <x:f>IF(AND(F171&lt;&gt;"",G171&lt;&gt;""),F171*G171,"")</x:f>
      </x:c>
      <x:c r="I171" s="36" t="str">
        <x:f>IF(F171&lt;&gt;"",F171^2,"")</x:f>
      </x:c>
      <x:c r="J171" s="36" t="str">
        <x:f>IF(G171&lt;&gt;"",G171^2,"")</x:f>
      </x:c>
    </x:row>
    <x:row r="172">
      <x:c r="A172" s="36" t="n">
        <x:f>ROW()-1</x:f>
        <x:v>171</x:v>
      </x:c>
      <x:c r="B172" s="36" t="str">
        <x:f>IF(A172&lt;=Settings!$B$6,Data!B172,"")</x:f>
      </x:c>
      <x:c r="C172" s="36" t="str">
        <x:f>IF(A172&lt;=Settings!$B$6,Data!C172,"")</x:f>
      </x:c>
      <x:c r="D172" s="36" t="str">
        <x:f>IF(B172&lt;&gt;"",AVERAGE(Data!$B$2:$B$651),"")</x:f>
      </x:c>
      <x:c r="E172" s="36" t="str">
        <x:f>IF(C172&lt;&gt;"",AVERAGE(Data!$C$2:$C$651),"")</x:f>
      </x:c>
      <x:c r="F172" s="36" t="str">
        <x:f>IF(B172&lt;&gt;"",B172-D172,"")</x:f>
      </x:c>
      <x:c r="G172" s="36" t="str">
        <x:f>IF(C172&lt;&gt;"",C172-E172,"")</x:f>
      </x:c>
      <x:c r="H172" s="36" t="str">
        <x:f>IF(AND(F172&lt;&gt;"",G172&lt;&gt;""),F172*G172,"")</x:f>
      </x:c>
      <x:c r="I172" s="36" t="str">
        <x:f>IF(F172&lt;&gt;"",F172^2,"")</x:f>
      </x:c>
      <x:c r="J172" s="36" t="str">
        <x:f>IF(G172&lt;&gt;"",G172^2,"")</x:f>
      </x:c>
    </x:row>
    <x:row r="173">
      <x:c r="A173" s="36" t="n">
        <x:f>ROW()-1</x:f>
        <x:v>172</x:v>
      </x:c>
      <x:c r="B173" s="36" t="str">
        <x:f>IF(A173&lt;=Settings!$B$6,Data!B173,"")</x:f>
      </x:c>
      <x:c r="C173" s="36" t="str">
        <x:f>IF(A173&lt;=Settings!$B$6,Data!C173,"")</x:f>
      </x:c>
      <x:c r="D173" s="36" t="str">
        <x:f>IF(B173&lt;&gt;"",AVERAGE(Data!$B$2:$B$651),"")</x:f>
      </x:c>
      <x:c r="E173" s="36" t="str">
        <x:f>IF(C173&lt;&gt;"",AVERAGE(Data!$C$2:$C$651),"")</x:f>
      </x:c>
      <x:c r="F173" s="36" t="str">
        <x:f>IF(B173&lt;&gt;"",B173-D173,"")</x:f>
      </x:c>
      <x:c r="G173" s="36" t="str">
        <x:f>IF(C173&lt;&gt;"",C173-E173,"")</x:f>
      </x:c>
      <x:c r="H173" s="36" t="str">
        <x:f>IF(AND(F173&lt;&gt;"",G173&lt;&gt;""),F173*G173,"")</x:f>
      </x:c>
      <x:c r="I173" s="36" t="str">
        <x:f>IF(F173&lt;&gt;"",F173^2,"")</x:f>
      </x:c>
      <x:c r="J173" s="36" t="str">
        <x:f>IF(G173&lt;&gt;"",G173^2,"")</x:f>
      </x:c>
    </x:row>
    <x:row r="174">
      <x:c r="A174" s="36" t="n">
        <x:f>ROW()-1</x:f>
        <x:v>173</x:v>
      </x:c>
      <x:c r="B174" s="36" t="str">
        <x:f>IF(A174&lt;=Settings!$B$6,Data!B174,"")</x:f>
      </x:c>
      <x:c r="C174" s="36" t="str">
        <x:f>IF(A174&lt;=Settings!$B$6,Data!C174,"")</x:f>
      </x:c>
      <x:c r="D174" s="36" t="str">
        <x:f>IF(B174&lt;&gt;"",AVERAGE(Data!$B$2:$B$651),"")</x:f>
      </x:c>
      <x:c r="E174" s="36" t="str">
        <x:f>IF(C174&lt;&gt;"",AVERAGE(Data!$C$2:$C$651),"")</x:f>
      </x:c>
      <x:c r="F174" s="36" t="str">
        <x:f>IF(B174&lt;&gt;"",B174-D174,"")</x:f>
      </x:c>
      <x:c r="G174" s="36" t="str">
        <x:f>IF(C174&lt;&gt;"",C174-E174,"")</x:f>
      </x:c>
      <x:c r="H174" s="36" t="str">
        <x:f>IF(AND(F174&lt;&gt;"",G174&lt;&gt;""),F174*G174,"")</x:f>
      </x:c>
      <x:c r="I174" s="36" t="str">
        <x:f>IF(F174&lt;&gt;"",F174^2,"")</x:f>
      </x:c>
      <x:c r="J174" s="36" t="str">
        <x:f>IF(G174&lt;&gt;"",G174^2,"")</x:f>
      </x:c>
    </x:row>
    <x:row r="175">
      <x:c r="A175" s="36" t="n">
        <x:f>ROW()-1</x:f>
        <x:v>174</x:v>
      </x:c>
      <x:c r="B175" s="36" t="str">
        <x:f>IF(A175&lt;=Settings!$B$6,Data!B175,"")</x:f>
      </x:c>
      <x:c r="C175" s="36" t="str">
        <x:f>IF(A175&lt;=Settings!$B$6,Data!C175,"")</x:f>
      </x:c>
      <x:c r="D175" s="36" t="str">
        <x:f>IF(B175&lt;&gt;"",AVERAGE(Data!$B$2:$B$651),"")</x:f>
      </x:c>
      <x:c r="E175" s="36" t="str">
        <x:f>IF(C175&lt;&gt;"",AVERAGE(Data!$C$2:$C$651),"")</x:f>
      </x:c>
      <x:c r="F175" s="36" t="str">
        <x:f>IF(B175&lt;&gt;"",B175-D175,"")</x:f>
      </x:c>
      <x:c r="G175" s="36" t="str">
        <x:f>IF(C175&lt;&gt;"",C175-E175,"")</x:f>
      </x:c>
      <x:c r="H175" s="36" t="str">
        <x:f>IF(AND(F175&lt;&gt;"",G175&lt;&gt;""),F175*G175,"")</x:f>
      </x:c>
      <x:c r="I175" s="36" t="str">
        <x:f>IF(F175&lt;&gt;"",F175^2,"")</x:f>
      </x:c>
      <x:c r="J175" s="36" t="str">
        <x:f>IF(G175&lt;&gt;"",G175^2,"")</x:f>
      </x:c>
    </x:row>
    <x:row r="176">
      <x:c r="A176" s="36" t="n">
        <x:f>ROW()-1</x:f>
        <x:v>175</x:v>
      </x:c>
      <x:c r="B176" s="36" t="str">
        <x:f>IF(A176&lt;=Settings!$B$6,Data!B176,"")</x:f>
      </x:c>
      <x:c r="C176" s="36" t="str">
        <x:f>IF(A176&lt;=Settings!$B$6,Data!C176,"")</x:f>
      </x:c>
      <x:c r="D176" s="36" t="str">
        <x:f>IF(B176&lt;&gt;"",AVERAGE(Data!$B$2:$B$651),"")</x:f>
      </x:c>
      <x:c r="E176" s="36" t="str">
        <x:f>IF(C176&lt;&gt;"",AVERAGE(Data!$C$2:$C$651),"")</x:f>
      </x:c>
      <x:c r="F176" s="36" t="str">
        <x:f>IF(B176&lt;&gt;"",B176-D176,"")</x:f>
      </x:c>
      <x:c r="G176" s="36" t="str">
        <x:f>IF(C176&lt;&gt;"",C176-E176,"")</x:f>
      </x:c>
      <x:c r="H176" s="36" t="str">
        <x:f>IF(AND(F176&lt;&gt;"",G176&lt;&gt;""),F176*G176,"")</x:f>
      </x:c>
      <x:c r="I176" s="36" t="str">
        <x:f>IF(F176&lt;&gt;"",F176^2,"")</x:f>
      </x:c>
      <x:c r="J176" s="36" t="str">
        <x:f>IF(G176&lt;&gt;"",G176^2,"")</x:f>
      </x:c>
    </x:row>
    <x:row r="177">
      <x:c r="A177" s="36" t="n">
        <x:f>ROW()-1</x:f>
        <x:v>176</x:v>
      </x:c>
      <x:c r="B177" s="36" t="str">
        <x:f>IF(A177&lt;=Settings!$B$6,Data!B177,"")</x:f>
      </x:c>
      <x:c r="C177" s="36" t="str">
        <x:f>IF(A177&lt;=Settings!$B$6,Data!C177,"")</x:f>
      </x:c>
      <x:c r="D177" s="36" t="str">
        <x:f>IF(B177&lt;&gt;"",AVERAGE(Data!$B$2:$B$651),"")</x:f>
      </x:c>
      <x:c r="E177" s="36" t="str">
        <x:f>IF(C177&lt;&gt;"",AVERAGE(Data!$C$2:$C$651),"")</x:f>
      </x:c>
      <x:c r="F177" s="36" t="str">
        <x:f>IF(B177&lt;&gt;"",B177-D177,"")</x:f>
      </x:c>
      <x:c r="G177" s="36" t="str">
        <x:f>IF(C177&lt;&gt;"",C177-E177,"")</x:f>
      </x:c>
      <x:c r="H177" s="36" t="str">
        <x:f>IF(AND(F177&lt;&gt;"",G177&lt;&gt;""),F177*G177,"")</x:f>
      </x:c>
      <x:c r="I177" s="36" t="str">
        <x:f>IF(F177&lt;&gt;"",F177^2,"")</x:f>
      </x:c>
      <x:c r="J177" s="36" t="str">
        <x:f>IF(G177&lt;&gt;"",G177^2,"")</x:f>
      </x:c>
    </x:row>
    <x:row r="178">
      <x:c r="A178" s="36" t="n">
        <x:f>ROW()-1</x:f>
        <x:v>177</x:v>
      </x:c>
      <x:c r="B178" s="36" t="str">
        <x:f>IF(A178&lt;=Settings!$B$6,Data!B178,"")</x:f>
      </x:c>
      <x:c r="C178" s="36" t="str">
        <x:f>IF(A178&lt;=Settings!$B$6,Data!C178,"")</x:f>
      </x:c>
      <x:c r="D178" s="36" t="str">
        <x:f>IF(B178&lt;&gt;"",AVERAGE(Data!$B$2:$B$651),"")</x:f>
      </x:c>
      <x:c r="E178" s="36" t="str">
        <x:f>IF(C178&lt;&gt;"",AVERAGE(Data!$C$2:$C$651),"")</x:f>
      </x:c>
      <x:c r="F178" s="36" t="str">
        <x:f>IF(B178&lt;&gt;"",B178-D178,"")</x:f>
      </x:c>
      <x:c r="G178" s="36" t="str">
        <x:f>IF(C178&lt;&gt;"",C178-E178,"")</x:f>
      </x:c>
      <x:c r="H178" s="36" t="str">
        <x:f>IF(AND(F178&lt;&gt;"",G178&lt;&gt;""),F178*G178,"")</x:f>
      </x:c>
      <x:c r="I178" s="36" t="str">
        <x:f>IF(F178&lt;&gt;"",F178^2,"")</x:f>
      </x:c>
      <x:c r="J178" s="36" t="str">
        <x:f>IF(G178&lt;&gt;"",G178^2,"")</x:f>
      </x:c>
    </x:row>
    <x:row r="179">
      <x:c r="A179" s="36" t="n">
        <x:f>ROW()-1</x:f>
        <x:v>178</x:v>
      </x:c>
      <x:c r="B179" s="36" t="str">
        <x:f>IF(A179&lt;=Settings!$B$6,Data!B179,"")</x:f>
      </x:c>
      <x:c r="C179" s="36" t="str">
        <x:f>IF(A179&lt;=Settings!$B$6,Data!C179,"")</x:f>
      </x:c>
      <x:c r="D179" s="36" t="str">
        <x:f>IF(B179&lt;&gt;"",AVERAGE(Data!$B$2:$B$651),"")</x:f>
      </x:c>
      <x:c r="E179" s="36" t="str">
        <x:f>IF(C179&lt;&gt;"",AVERAGE(Data!$C$2:$C$651),"")</x:f>
      </x:c>
      <x:c r="F179" s="36" t="str">
        <x:f>IF(B179&lt;&gt;"",B179-D179,"")</x:f>
      </x:c>
      <x:c r="G179" s="36" t="str">
        <x:f>IF(C179&lt;&gt;"",C179-E179,"")</x:f>
      </x:c>
      <x:c r="H179" s="36" t="str">
        <x:f>IF(AND(F179&lt;&gt;"",G179&lt;&gt;""),F179*G179,"")</x:f>
      </x:c>
      <x:c r="I179" s="36" t="str">
        <x:f>IF(F179&lt;&gt;"",F179^2,"")</x:f>
      </x:c>
      <x:c r="J179" s="36" t="str">
        <x:f>IF(G179&lt;&gt;"",G179^2,"")</x:f>
      </x:c>
    </x:row>
    <x:row r="180">
      <x:c r="A180" s="36" t="n">
        <x:f>ROW()-1</x:f>
        <x:v>179</x:v>
      </x:c>
      <x:c r="B180" s="36" t="str">
        <x:f>IF(A180&lt;=Settings!$B$6,Data!B180,"")</x:f>
      </x:c>
      <x:c r="C180" s="36" t="str">
        <x:f>IF(A180&lt;=Settings!$B$6,Data!C180,"")</x:f>
      </x:c>
      <x:c r="D180" s="36" t="str">
        <x:f>IF(B180&lt;&gt;"",AVERAGE(Data!$B$2:$B$651),"")</x:f>
      </x:c>
      <x:c r="E180" s="36" t="str">
        <x:f>IF(C180&lt;&gt;"",AVERAGE(Data!$C$2:$C$651),"")</x:f>
      </x:c>
      <x:c r="F180" s="36" t="str">
        <x:f>IF(B180&lt;&gt;"",B180-D180,"")</x:f>
      </x:c>
      <x:c r="G180" s="36" t="str">
        <x:f>IF(C180&lt;&gt;"",C180-E180,"")</x:f>
      </x:c>
      <x:c r="H180" s="36" t="str">
        <x:f>IF(AND(F180&lt;&gt;"",G180&lt;&gt;""),F180*G180,"")</x:f>
      </x:c>
      <x:c r="I180" s="36" t="str">
        <x:f>IF(F180&lt;&gt;"",F180^2,"")</x:f>
      </x:c>
      <x:c r="J180" s="36" t="str">
        <x:f>IF(G180&lt;&gt;"",G180^2,"")</x:f>
      </x:c>
    </x:row>
    <x:row r="181">
      <x:c r="A181" s="36" t="n">
        <x:f>ROW()-1</x:f>
        <x:v>180</x:v>
      </x:c>
      <x:c r="B181" s="36" t="str">
        <x:f>IF(A181&lt;=Settings!$B$6,Data!B181,"")</x:f>
      </x:c>
      <x:c r="C181" s="36" t="str">
        <x:f>IF(A181&lt;=Settings!$B$6,Data!C181,"")</x:f>
      </x:c>
      <x:c r="D181" s="36" t="str">
        <x:f>IF(B181&lt;&gt;"",AVERAGE(Data!$B$2:$B$651),"")</x:f>
      </x:c>
      <x:c r="E181" s="36" t="str">
        <x:f>IF(C181&lt;&gt;"",AVERAGE(Data!$C$2:$C$651),"")</x:f>
      </x:c>
      <x:c r="F181" s="36" t="str">
        <x:f>IF(B181&lt;&gt;"",B181-D181,"")</x:f>
      </x:c>
      <x:c r="G181" s="36" t="str">
        <x:f>IF(C181&lt;&gt;"",C181-E181,"")</x:f>
      </x:c>
      <x:c r="H181" s="36" t="str">
        <x:f>IF(AND(F181&lt;&gt;"",G181&lt;&gt;""),F181*G181,"")</x:f>
      </x:c>
      <x:c r="I181" s="36" t="str">
        <x:f>IF(F181&lt;&gt;"",F181^2,"")</x:f>
      </x:c>
      <x:c r="J181" s="36" t="str">
        <x:f>IF(G181&lt;&gt;"",G181^2,"")</x:f>
      </x:c>
    </x:row>
    <x:row r="182">
      <x:c r="A182" s="36" t="n">
        <x:f>ROW()-1</x:f>
        <x:v>181</x:v>
      </x:c>
      <x:c r="B182" s="36" t="str">
        <x:f>IF(A182&lt;=Settings!$B$6,Data!B182,"")</x:f>
      </x:c>
      <x:c r="C182" s="36" t="str">
        <x:f>IF(A182&lt;=Settings!$B$6,Data!C182,"")</x:f>
      </x:c>
      <x:c r="D182" s="36" t="str">
        <x:f>IF(B182&lt;&gt;"",AVERAGE(Data!$B$2:$B$651),"")</x:f>
      </x:c>
      <x:c r="E182" s="36" t="str">
        <x:f>IF(C182&lt;&gt;"",AVERAGE(Data!$C$2:$C$651),"")</x:f>
      </x:c>
      <x:c r="F182" s="36" t="str">
        <x:f>IF(B182&lt;&gt;"",B182-D182,"")</x:f>
      </x:c>
      <x:c r="G182" s="36" t="str">
        <x:f>IF(C182&lt;&gt;"",C182-E182,"")</x:f>
      </x:c>
      <x:c r="H182" s="36" t="str">
        <x:f>IF(AND(F182&lt;&gt;"",G182&lt;&gt;""),F182*G182,"")</x:f>
      </x:c>
      <x:c r="I182" s="36" t="str">
        <x:f>IF(F182&lt;&gt;"",F182^2,"")</x:f>
      </x:c>
      <x:c r="J182" s="36" t="str">
        <x:f>IF(G182&lt;&gt;"",G182^2,"")</x:f>
      </x:c>
    </x:row>
    <x:row r="183">
      <x:c r="A183" s="36" t="n">
        <x:f>ROW()-1</x:f>
        <x:v>182</x:v>
      </x:c>
      <x:c r="B183" s="36" t="str">
        <x:f>IF(A183&lt;=Settings!$B$6,Data!B183,"")</x:f>
      </x:c>
      <x:c r="C183" s="36" t="str">
        <x:f>IF(A183&lt;=Settings!$B$6,Data!C183,"")</x:f>
      </x:c>
      <x:c r="D183" s="36" t="str">
        <x:f>IF(B183&lt;&gt;"",AVERAGE(Data!$B$2:$B$651),"")</x:f>
      </x:c>
      <x:c r="E183" s="36" t="str">
        <x:f>IF(C183&lt;&gt;"",AVERAGE(Data!$C$2:$C$651),"")</x:f>
      </x:c>
      <x:c r="F183" s="36" t="str">
        <x:f>IF(B183&lt;&gt;"",B183-D183,"")</x:f>
      </x:c>
      <x:c r="G183" s="36" t="str">
        <x:f>IF(C183&lt;&gt;"",C183-E183,"")</x:f>
      </x:c>
      <x:c r="H183" s="36" t="str">
        <x:f>IF(AND(F183&lt;&gt;"",G183&lt;&gt;""),F183*G183,"")</x:f>
      </x:c>
      <x:c r="I183" s="36" t="str">
        <x:f>IF(F183&lt;&gt;"",F183^2,"")</x:f>
      </x:c>
      <x:c r="J183" s="36" t="str">
        <x:f>IF(G183&lt;&gt;"",G183^2,"")</x:f>
      </x:c>
    </x:row>
    <x:row r="184">
      <x:c r="A184" s="36" t="n">
        <x:f>ROW()-1</x:f>
        <x:v>183</x:v>
      </x:c>
      <x:c r="B184" s="36" t="str">
        <x:f>IF(A184&lt;=Settings!$B$6,Data!B184,"")</x:f>
      </x:c>
      <x:c r="C184" s="36" t="str">
        <x:f>IF(A184&lt;=Settings!$B$6,Data!C184,"")</x:f>
      </x:c>
      <x:c r="D184" s="36" t="str">
        <x:f>IF(B184&lt;&gt;"",AVERAGE(Data!$B$2:$B$651),"")</x:f>
      </x:c>
      <x:c r="E184" s="36" t="str">
        <x:f>IF(C184&lt;&gt;"",AVERAGE(Data!$C$2:$C$651),"")</x:f>
      </x:c>
      <x:c r="F184" s="36" t="str">
        <x:f>IF(B184&lt;&gt;"",B184-D184,"")</x:f>
      </x:c>
      <x:c r="G184" s="36" t="str">
        <x:f>IF(C184&lt;&gt;"",C184-E184,"")</x:f>
      </x:c>
      <x:c r="H184" s="36" t="str">
        <x:f>IF(AND(F184&lt;&gt;"",G184&lt;&gt;""),F184*G184,"")</x:f>
      </x:c>
      <x:c r="I184" s="36" t="str">
        <x:f>IF(F184&lt;&gt;"",F184^2,"")</x:f>
      </x:c>
      <x:c r="J184" s="36" t="str">
        <x:f>IF(G184&lt;&gt;"",G184^2,"")</x:f>
      </x:c>
    </x:row>
    <x:row r="185">
      <x:c r="A185" s="36" t="n">
        <x:f>ROW()-1</x:f>
        <x:v>184</x:v>
      </x:c>
      <x:c r="B185" s="36" t="str">
        <x:f>IF(A185&lt;=Settings!$B$6,Data!B185,"")</x:f>
      </x:c>
      <x:c r="C185" s="36" t="str">
        <x:f>IF(A185&lt;=Settings!$B$6,Data!C185,"")</x:f>
      </x:c>
      <x:c r="D185" s="36" t="str">
        <x:f>IF(B185&lt;&gt;"",AVERAGE(Data!$B$2:$B$651),"")</x:f>
      </x:c>
      <x:c r="E185" s="36" t="str">
        <x:f>IF(C185&lt;&gt;"",AVERAGE(Data!$C$2:$C$651),"")</x:f>
      </x:c>
      <x:c r="F185" s="36" t="str">
        <x:f>IF(B185&lt;&gt;"",B185-D185,"")</x:f>
      </x:c>
      <x:c r="G185" s="36" t="str">
        <x:f>IF(C185&lt;&gt;"",C185-E185,"")</x:f>
      </x:c>
      <x:c r="H185" s="36" t="str">
        <x:f>IF(AND(F185&lt;&gt;"",G185&lt;&gt;""),F185*G185,"")</x:f>
      </x:c>
      <x:c r="I185" s="36" t="str">
        <x:f>IF(F185&lt;&gt;"",F185^2,"")</x:f>
      </x:c>
      <x:c r="J185" s="36" t="str">
        <x:f>IF(G185&lt;&gt;"",G185^2,"")</x:f>
      </x:c>
    </x:row>
    <x:row r="186">
      <x:c r="A186" s="36" t="n">
        <x:f>ROW()-1</x:f>
        <x:v>185</x:v>
      </x:c>
      <x:c r="B186" s="36" t="str">
        <x:f>IF(A186&lt;=Settings!$B$6,Data!B186,"")</x:f>
      </x:c>
      <x:c r="C186" s="36" t="str">
        <x:f>IF(A186&lt;=Settings!$B$6,Data!C186,"")</x:f>
      </x:c>
      <x:c r="D186" s="36" t="str">
        <x:f>IF(B186&lt;&gt;"",AVERAGE(Data!$B$2:$B$651),"")</x:f>
      </x:c>
      <x:c r="E186" s="36" t="str">
        <x:f>IF(C186&lt;&gt;"",AVERAGE(Data!$C$2:$C$651),"")</x:f>
      </x:c>
      <x:c r="F186" s="36" t="str">
        <x:f>IF(B186&lt;&gt;"",B186-D186,"")</x:f>
      </x:c>
      <x:c r="G186" s="36" t="str">
        <x:f>IF(C186&lt;&gt;"",C186-E186,"")</x:f>
      </x:c>
      <x:c r="H186" s="36" t="str">
        <x:f>IF(AND(F186&lt;&gt;"",G186&lt;&gt;""),F186*G186,"")</x:f>
      </x:c>
      <x:c r="I186" s="36" t="str">
        <x:f>IF(F186&lt;&gt;"",F186^2,"")</x:f>
      </x:c>
      <x:c r="J186" s="36" t="str">
        <x:f>IF(G186&lt;&gt;"",G186^2,"")</x:f>
      </x:c>
    </x:row>
    <x:row r="187">
      <x:c r="A187" s="36" t="n">
        <x:f>ROW()-1</x:f>
        <x:v>186</x:v>
      </x:c>
      <x:c r="B187" s="36" t="str">
        <x:f>IF(A187&lt;=Settings!$B$6,Data!B187,"")</x:f>
      </x:c>
      <x:c r="C187" s="36" t="str">
        <x:f>IF(A187&lt;=Settings!$B$6,Data!C187,"")</x:f>
      </x:c>
      <x:c r="D187" s="36" t="str">
        <x:f>IF(B187&lt;&gt;"",AVERAGE(Data!$B$2:$B$651),"")</x:f>
      </x:c>
      <x:c r="E187" s="36" t="str">
        <x:f>IF(C187&lt;&gt;"",AVERAGE(Data!$C$2:$C$651),"")</x:f>
      </x:c>
      <x:c r="F187" s="36" t="str">
        <x:f>IF(B187&lt;&gt;"",B187-D187,"")</x:f>
      </x:c>
      <x:c r="G187" s="36" t="str">
        <x:f>IF(C187&lt;&gt;"",C187-E187,"")</x:f>
      </x:c>
      <x:c r="H187" s="36" t="str">
        <x:f>IF(AND(F187&lt;&gt;"",G187&lt;&gt;""),F187*G187,"")</x:f>
      </x:c>
      <x:c r="I187" s="36" t="str">
        <x:f>IF(F187&lt;&gt;"",F187^2,"")</x:f>
      </x:c>
      <x:c r="J187" s="36" t="str">
        <x:f>IF(G187&lt;&gt;"",G187^2,"")</x:f>
      </x:c>
    </x:row>
    <x:row r="188">
      <x:c r="A188" s="36" t="n">
        <x:f>ROW()-1</x:f>
        <x:v>187</x:v>
      </x:c>
      <x:c r="B188" s="36" t="str">
        <x:f>IF(A188&lt;=Settings!$B$6,Data!B188,"")</x:f>
      </x:c>
      <x:c r="C188" s="36" t="str">
        <x:f>IF(A188&lt;=Settings!$B$6,Data!C188,"")</x:f>
      </x:c>
      <x:c r="D188" s="36" t="str">
        <x:f>IF(B188&lt;&gt;"",AVERAGE(Data!$B$2:$B$651),"")</x:f>
      </x:c>
      <x:c r="E188" s="36" t="str">
        <x:f>IF(C188&lt;&gt;"",AVERAGE(Data!$C$2:$C$651),"")</x:f>
      </x:c>
      <x:c r="F188" s="36" t="str">
        <x:f>IF(B188&lt;&gt;"",B188-D188,"")</x:f>
      </x:c>
      <x:c r="G188" s="36" t="str">
        <x:f>IF(C188&lt;&gt;"",C188-E188,"")</x:f>
      </x:c>
      <x:c r="H188" s="36" t="str">
        <x:f>IF(AND(F188&lt;&gt;"",G188&lt;&gt;""),F188*G188,"")</x:f>
      </x:c>
      <x:c r="I188" s="36" t="str">
        <x:f>IF(F188&lt;&gt;"",F188^2,"")</x:f>
      </x:c>
      <x:c r="J188" s="36" t="str">
        <x:f>IF(G188&lt;&gt;"",G188^2,"")</x:f>
      </x:c>
    </x:row>
    <x:row r="189">
      <x:c r="A189" s="36" t="n">
        <x:f>ROW()-1</x:f>
        <x:v>188</x:v>
      </x:c>
      <x:c r="B189" s="36" t="str">
        <x:f>IF(A189&lt;=Settings!$B$6,Data!B189,"")</x:f>
      </x:c>
      <x:c r="C189" s="36" t="str">
        <x:f>IF(A189&lt;=Settings!$B$6,Data!C189,"")</x:f>
      </x:c>
      <x:c r="D189" s="36" t="str">
        <x:f>IF(B189&lt;&gt;"",AVERAGE(Data!$B$2:$B$651),"")</x:f>
      </x:c>
      <x:c r="E189" s="36" t="str">
        <x:f>IF(C189&lt;&gt;"",AVERAGE(Data!$C$2:$C$651),"")</x:f>
      </x:c>
      <x:c r="F189" s="36" t="str">
        <x:f>IF(B189&lt;&gt;"",B189-D189,"")</x:f>
      </x:c>
      <x:c r="G189" s="36" t="str">
        <x:f>IF(C189&lt;&gt;"",C189-E189,"")</x:f>
      </x:c>
      <x:c r="H189" s="36" t="str">
        <x:f>IF(AND(F189&lt;&gt;"",G189&lt;&gt;""),F189*G189,"")</x:f>
      </x:c>
      <x:c r="I189" s="36" t="str">
        <x:f>IF(F189&lt;&gt;"",F189^2,"")</x:f>
      </x:c>
      <x:c r="J189" s="36" t="str">
        <x:f>IF(G189&lt;&gt;"",G189^2,"")</x:f>
      </x:c>
    </x:row>
    <x:row r="190">
      <x:c r="A190" s="36" t="n">
        <x:f>ROW()-1</x:f>
        <x:v>189</x:v>
      </x:c>
      <x:c r="B190" s="36" t="str">
        <x:f>IF(A190&lt;=Settings!$B$6,Data!B190,"")</x:f>
      </x:c>
      <x:c r="C190" s="36" t="str">
        <x:f>IF(A190&lt;=Settings!$B$6,Data!C190,"")</x:f>
      </x:c>
      <x:c r="D190" s="36" t="str">
        <x:f>IF(B190&lt;&gt;"",AVERAGE(Data!$B$2:$B$651),"")</x:f>
      </x:c>
      <x:c r="E190" s="36" t="str">
        <x:f>IF(C190&lt;&gt;"",AVERAGE(Data!$C$2:$C$651),"")</x:f>
      </x:c>
      <x:c r="F190" s="36" t="str">
        <x:f>IF(B190&lt;&gt;"",B190-D190,"")</x:f>
      </x:c>
      <x:c r="G190" s="36" t="str">
        <x:f>IF(C190&lt;&gt;"",C190-E190,"")</x:f>
      </x:c>
      <x:c r="H190" s="36" t="str">
        <x:f>IF(AND(F190&lt;&gt;"",G190&lt;&gt;""),F190*G190,"")</x:f>
      </x:c>
      <x:c r="I190" s="36" t="str">
        <x:f>IF(F190&lt;&gt;"",F190^2,"")</x:f>
      </x:c>
      <x:c r="J190" s="36" t="str">
        <x:f>IF(G190&lt;&gt;"",G190^2,"")</x:f>
      </x:c>
    </x:row>
    <x:row r="191">
      <x:c r="A191" s="36" t="n">
        <x:f>ROW()-1</x:f>
        <x:v>190</x:v>
      </x:c>
      <x:c r="B191" s="36" t="str">
        <x:f>IF(A191&lt;=Settings!$B$6,Data!B191,"")</x:f>
      </x:c>
      <x:c r="C191" s="36" t="str">
        <x:f>IF(A191&lt;=Settings!$B$6,Data!C191,"")</x:f>
      </x:c>
      <x:c r="D191" s="36" t="str">
        <x:f>IF(B191&lt;&gt;"",AVERAGE(Data!$B$2:$B$651),"")</x:f>
      </x:c>
      <x:c r="E191" s="36" t="str">
        <x:f>IF(C191&lt;&gt;"",AVERAGE(Data!$C$2:$C$651),"")</x:f>
      </x:c>
      <x:c r="F191" s="36" t="str">
        <x:f>IF(B191&lt;&gt;"",B191-D191,"")</x:f>
      </x:c>
      <x:c r="G191" s="36" t="str">
        <x:f>IF(C191&lt;&gt;"",C191-E191,"")</x:f>
      </x:c>
      <x:c r="H191" s="36" t="str">
        <x:f>IF(AND(F191&lt;&gt;"",G191&lt;&gt;""),F191*G191,"")</x:f>
      </x:c>
      <x:c r="I191" s="36" t="str">
        <x:f>IF(F191&lt;&gt;"",F191^2,"")</x:f>
      </x:c>
      <x:c r="J191" s="36" t="str">
        <x:f>IF(G191&lt;&gt;"",G191^2,"")</x:f>
      </x:c>
    </x:row>
    <x:row r="192">
      <x:c r="A192" s="36" t="n">
        <x:f>ROW()-1</x:f>
        <x:v>191</x:v>
      </x:c>
      <x:c r="B192" s="36" t="str">
        <x:f>IF(A192&lt;=Settings!$B$6,Data!B192,"")</x:f>
      </x:c>
      <x:c r="C192" s="36" t="str">
        <x:f>IF(A192&lt;=Settings!$B$6,Data!C192,"")</x:f>
      </x:c>
      <x:c r="D192" s="36" t="str">
        <x:f>IF(B192&lt;&gt;"",AVERAGE(Data!$B$2:$B$651),"")</x:f>
      </x:c>
      <x:c r="E192" s="36" t="str">
        <x:f>IF(C192&lt;&gt;"",AVERAGE(Data!$C$2:$C$651),"")</x:f>
      </x:c>
      <x:c r="F192" s="36" t="str">
        <x:f>IF(B192&lt;&gt;"",B192-D192,"")</x:f>
      </x:c>
      <x:c r="G192" s="36" t="str">
        <x:f>IF(C192&lt;&gt;"",C192-E192,"")</x:f>
      </x:c>
      <x:c r="H192" s="36" t="str">
        <x:f>IF(AND(F192&lt;&gt;"",G192&lt;&gt;""),F192*G192,"")</x:f>
      </x:c>
      <x:c r="I192" s="36" t="str">
        <x:f>IF(F192&lt;&gt;"",F192^2,"")</x:f>
      </x:c>
      <x:c r="J192" s="36" t="str">
        <x:f>IF(G192&lt;&gt;"",G192^2,"")</x:f>
      </x:c>
    </x:row>
    <x:row r="193">
      <x:c r="A193" s="36" t="n">
        <x:f>ROW()-1</x:f>
        <x:v>192</x:v>
      </x:c>
      <x:c r="B193" s="36" t="str">
        <x:f>IF(A193&lt;=Settings!$B$6,Data!B193,"")</x:f>
      </x:c>
      <x:c r="C193" s="36" t="str">
        <x:f>IF(A193&lt;=Settings!$B$6,Data!C193,"")</x:f>
      </x:c>
      <x:c r="D193" s="36" t="str">
        <x:f>IF(B193&lt;&gt;"",AVERAGE(Data!$B$2:$B$651),"")</x:f>
      </x:c>
      <x:c r="E193" s="36" t="str">
        <x:f>IF(C193&lt;&gt;"",AVERAGE(Data!$C$2:$C$651),"")</x:f>
      </x:c>
      <x:c r="F193" s="36" t="str">
        <x:f>IF(B193&lt;&gt;"",B193-D193,"")</x:f>
      </x:c>
      <x:c r="G193" s="36" t="str">
        <x:f>IF(C193&lt;&gt;"",C193-E193,"")</x:f>
      </x:c>
      <x:c r="H193" s="36" t="str">
        <x:f>IF(AND(F193&lt;&gt;"",G193&lt;&gt;""),F193*G193,"")</x:f>
      </x:c>
      <x:c r="I193" s="36" t="str">
        <x:f>IF(F193&lt;&gt;"",F193^2,"")</x:f>
      </x:c>
      <x:c r="J193" s="36" t="str">
        <x:f>IF(G193&lt;&gt;"",G193^2,"")</x:f>
      </x:c>
    </x:row>
    <x:row r="194">
      <x:c r="A194" s="36" t="n">
        <x:f>ROW()-1</x:f>
        <x:v>193</x:v>
      </x:c>
      <x:c r="B194" s="36" t="str">
        <x:f>IF(A194&lt;=Settings!$B$6,Data!B194,"")</x:f>
      </x:c>
      <x:c r="C194" s="36" t="str">
        <x:f>IF(A194&lt;=Settings!$B$6,Data!C194,"")</x:f>
      </x:c>
      <x:c r="D194" s="36" t="str">
        <x:f>IF(B194&lt;&gt;"",AVERAGE(Data!$B$2:$B$651),"")</x:f>
      </x:c>
      <x:c r="E194" s="36" t="str">
        <x:f>IF(C194&lt;&gt;"",AVERAGE(Data!$C$2:$C$651),"")</x:f>
      </x:c>
      <x:c r="F194" s="36" t="str">
        <x:f>IF(B194&lt;&gt;"",B194-D194,"")</x:f>
      </x:c>
      <x:c r="G194" s="36" t="str">
        <x:f>IF(C194&lt;&gt;"",C194-E194,"")</x:f>
      </x:c>
      <x:c r="H194" s="36" t="str">
        <x:f>IF(AND(F194&lt;&gt;"",G194&lt;&gt;""),F194*G194,"")</x:f>
      </x:c>
      <x:c r="I194" s="36" t="str">
        <x:f>IF(F194&lt;&gt;"",F194^2,"")</x:f>
      </x:c>
      <x:c r="J194" s="36" t="str">
        <x:f>IF(G194&lt;&gt;"",G194^2,"")</x:f>
      </x:c>
    </x:row>
    <x:row r="195">
      <x:c r="A195" s="36" t="n">
        <x:f>ROW()-1</x:f>
        <x:v>194</x:v>
      </x:c>
      <x:c r="B195" s="36" t="str">
        <x:f>IF(A195&lt;=Settings!$B$6,Data!B195,"")</x:f>
      </x:c>
      <x:c r="C195" s="36" t="str">
        <x:f>IF(A195&lt;=Settings!$B$6,Data!C195,"")</x:f>
      </x:c>
      <x:c r="D195" s="36" t="str">
        <x:f>IF(B195&lt;&gt;"",AVERAGE(Data!$B$2:$B$651),"")</x:f>
      </x:c>
      <x:c r="E195" s="36" t="str">
        <x:f>IF(C195&lt;&gt;"",AVERAGE(Data!$C$2:$C$651),"")</x:f>
      </x:c>
      <x:c r="F195" s="36" t="str">
        <x:f>IF(B195&lt;&gt;"",B195-D195,"")</x:f>
      </x:c>
      <x:c r="G195" s="36" t="str">
        <x:f>IF(C195&lt;&gt;"",C195-E195,"")</x:f>
      </x:c>
      <x:c r="H195" s="36" t="str">
        <x:f>IF(AND(F195&lt;&gt;"",G195&lt;&gt;""),F195*G195,"")</x:f>
      </x:c>
      <x:c r="I195" s="36" t="str">
        <x:f>IF(F195&lt;&gt;"",F195^2,"")</x:f>
      </x:c>
      <x:c r="J195" s="36" t="str">
        <x:f>IF(G195&lt;&gt;"",G195^2,"")</x:f>
      </x:c>
    </x:row>
    <x:row r="196">
      <x:c r="A196" s="36" t="n">
        <x:f>ROW()-1</x:f>
        <x:v>195</x:v>
      </x:c>
      <x:c r="B196" s="36" t="str">
        <x:f>IF(A196&lt;=Settings!$B$6,Data!B196,"")</x:f>
      </x:c>
      <x:c r="C196" s="36" t="str">
        <x:f>IF(A196&lt;=Settings!$B$6,Data!C196,"")</x:f>
      </x:c>
      <x:c r="D196" s="36" t="str">
        <x:f>IF(B196&lt;&gt;"",AVERAGE(Data!$B$2:$B$651),"")</x:f>
      </x:c>
      <x:c r="E196" s="36" t="str">
        <x:f>IF(C196&lt;&gt;"",AVERAGE(Data!$C$2:$C$651),"")</x:f>
      </x:c>
      <x:c r="F196" s="36" t="str">
        <x:f>IF(B196&lt;&gt;"",B196-D196,"")</x:f>
      </x:c>
      <x:c r="G196" s="36" t="str">
        <x:f>IF(C196&lt;&gt;"",C196-E196,"")</x:f>
      </x:c>
      <x:c r="H196" s="36" t="str">
        <x:f>IF(AND(F196&lt;&gt;"",G196&lt;&gt;""),F196*G196,"")</x:f>
      </x:c>
      <x:c r="I196" s="36" t="str">
        <x:f>IF(F196&lt;&gt;"",F196^2,"")</x:f>
      </x:c>
      <x:c r="J196" s="36" t="str">
        <x:f>IF(G196&lt;&gt;"",G196^2,"")</x:f>
      </x:c>
    </x:row>
    <x:row r="197">
      <x:c r="A197" s="36" t="n">
        <x:f>ROW()-1</x:f>
        <x:v>196</x:v>
      </x:c>
      <x:c r="B197" s="36" t="str">
        <x:f>IF(A197&lt;=Settings!$B$6,Data!B197,"")</x:f>
      </x:c>
      <x:c r="C197" s="36" t="str">
        <x:f>IF(A197&lt;=Settings!$B$6,Data!C197,"")</x:f>
      </x:c>
      <x:c r="D197" s="36" t="str">
        <x:f>IF(B197&lt;&gt;"",AVERAGE(Data!$B$2:$B$651),"")</x:f>
      </x:c>
      <x:c r="E197" s="36" t="str">
        <x:f>IF(C197&lt;&gt;"",AVERAGE(Data!$C$2:$C$651),"")</x:f>
      </x:c>
      <x:c r="F197" s="36" t="str">
        <x:f>IF(B197&lt;&gt;"",B197-D197,"")</x:f>
      </x:c>
      <x:c r="G197" s="36" t="str">
        <x:f>IF(C197&lt;&gt;"",C197-E197,"")</x:f>
      </x:c>
      <x:c r="H197" s="36" t="str">
        <x:f>IF(AND(F197&lt;&gt;"",G197&lt;&gt;""),F197*G197,"")</x:f>
      </x:c>
      <x:c r="I197" s="36" t="str">
        <x:f>IF(F197&lt;&gt;"",F197^2,"")</x:f>
      </x:c>
      <x:c r="J197" s="36" t="str">
        <x:f>IF(G197&lt;&gt;"",G197^2,"")</x:f>
      </x:c>
    </x:row>
    <x:row r="198">
      <x:c r="A198" s="36" t="n">
        <x:f>ROW()-1</x:f>
        <x:v>197</x:v>
      </x:c>
      <x:c r="B198" s="36" t="str">
        <x:f>IF(A198&lt;=Settings!$B$6,Data!B198,"")</x:f>
      </x:c>
      <x:c r="C198" s="36" t="str">
        <x:f>IF(A198&lt;=Settings!$B$6,Data!C198,"")</x:f>
      </x:c>
      <x:c r="D198" s="36" t="str">
        <x:f>IF(B198&lt;&gt;"",AVERAGE(Data!$B$2:$B$651),"")</x:f>
      </x:c>
      <x:c r="E198" s="36" t="str">
        <x:f>IF(C198&lt;&gt;"",AVERAGE(Data!$C$2:$C$651),"")</x:f>
      </x:c>
      <x:c r="F198" s="36" t="str">
        <x:f>IF(B198&lt;&gt;"",B198-D198,"")</x:f>
      </x:c>
      <x:c r="G198" s="36" t="str">
        <x:f>IF(C198&lt;&gt;"",C198-E198,"")</x:f>
      </x:c>
      <x:c r="H198" s="36" t="str">
        <x:f>IF(AND(F198&lt;&gt;"",G198&lt;&gt;""),F198*G198,"")</x:f>
      </x:c>
      <x:c r="I198" s="36" t="str">
        <x:f>IF(F198&lt;&gt;"",F198^2,"")</x:f>
      </x:c>
      <x:c r="J198" s="36" t="str">
        <x:f>IF(G198&lt;&gt;"",G198^2,"")</x:f>
      </x:c>
    </x:row>
    <x:row r="199">
      <x:c r="A199" s="36" t="n">
        <x:f>ROW()-1</x:f>
        <x:v>198</x:v>
      </x:c>
      <x:c r="B199" s="36" t="str">
        <x:f>IF(A199&lt;=Settings!$B$6,Data!B199,"")</x:f>
      </x:c>
      <x:c r="C199" s="36" t="str">
        <x:f>IF(A199&lt;=Settings!$B$6,Data!C199,"")</x:f>
      </x:c>
      <x:c r="D199" s="36" t="str">
        <x:f>IF(B199&lt;&gt;"",AVERAGE(Data!$B$2:$B$651),"")</x:f>
      </x:c>
      <x:c r="E199" s="36" t="str">
        <x:f>IF(C199&lt;&gt;"",AVERAGE(Data!$C$2:$C$651),"")</x:f>
      </x:c>
      <x:c r="F199" s="36" t="str">
        <x:f>IF(B199&lt;&gt;"",B199-D199,"")</x:f>
      </x:c>
      <x:c r="G199" s="36" t="str">
        <x:f>IF(C199&lt;&gt;"",C199-E199,"")</x:f>
      </x:c>
      <x:c r="H199" s="36" t="str">
        <x:f>IF(AND(F199&lt;&gt;"",G199&lt;&gt;""),F199*G199,"")</x:f>
      </x:c>
      <x:c r="I199" s="36" t="str">
        <x:f>IF(F199&lt;&gt;"",F199^2,"")</x:f>
      </x:c>
      <x:c r="J199" s="36" t="str">
        <x:f>IF(G199&lt;&gt;"",G199^2,"")</x:f>
      </x:c>
    </x:row>
    <x:row r="200">
      <x:c r="A200" s="36" t="n">
        <x:f>ROW()-1</x:f>
        <x:v>199</x:v>
      </x:c>
      <x:c r="B200" s="36" t="str">
        <x:f>IF(A200&lt;=Settings!$B$6,Data!B200,"")</x:f>
      </x:c>
      <x:c r="C200" s="36" t="str">
        <x:f>IF(A200&lt;=Settings!$B$6,Data!C200,"")</x:f>
      </x:c>
      <x:c r="D200" s="36" t="str">
        <x:f>IF(B200&lt;&gt;"",AVERAGE(Data!$B$2:$B$651),"")</x:f>
      </x:c>
      <x:c r="E200" s="36" t="str">
        <x:f>IF(C200&lt;&gt;"",AVERAGE(Data!$C$2:$C$651),"")</x:f>
      </x:c>
      <x:c r="F200" s="36" t="str">
        <x:f>IF(B200&lt;&gt;"",B200-D200,"")</x:f>
      </x:c>
      <x:c r="G200" s="36" t="str">
        <x:f>IF(C200&lt;&gt;"",C200-E200,"")</x:f>
      </x:c>
      <x:c r="H200" s="36" t="str">
        <x:f>IF(AND(F200&lt;&gt;"",G200&lt;&gt;""),F200*G200,"")</x:f>
      </x:c>
      <x:c r="I200" s="36" t="str">
        <x:f>IF(F200&lt;&gt;"",F200^2,"")</x:f>
      </x:c>
      <x:c r="J200" s="36" t="str">
        <x:f>IF(G200&lt;&gt;"",G200^2,"")</x:f>
      </x:c>
    </x:row>
    <x:row r="201">
      <x:c r="A201" s="36" t="n">
        <x:f>ROW()-1</x:f>
        <x:v>200</x:v>
      </x:c>
      <x:c r="B201" s="36" t="str">
        <x:f>IF(A201&lt;=Settings!$B$6,Data!B201,"")</x:f>
      </x:c>
      <x:c r="C201" s="36" t="str">
        <x:f>IF(A201&lt;=Settings!$B$6,Data!C201,"")</x:f>
      </x:c>
      <x:c r="D201" s="36" t="str">
        <x:f>IF(B201&lt;&gt;"",AVERAGE(Data!$B$2:$B$651),"")</x:f>
      </x:c>
      <x:c r="E201" s="36" t="str">
        <x:f>IF(C201&lt;&gt;"",AVERAGE(Data!$C$2:$C$651),"")</x:f>
      </x:c>
      <x:c r="F201" s="36" t="str">
        <x:f>IF(B201&lt;&gt;"",B201-D201,"")</x:f>
      </x:c>
      <x:c r="G201" s="36" t="str">
        <x:f>IF(C201&lt;&gt;"",C201-E201,"")</x:f>
      </x:c>
      <x:c r="H201" s="36" t="str">
        <x:f>IF(AND(F201&lt;&gt;"",G201&lt;&gt;""),F201*G201,"")</x:f>
      </x:c>
      <x:c r="I201" s="36" t="str">
        <x:f>IF(F201&lt;&gt;"",F201^2,"")</x:f>
      </x:c>
      <x:c r="J201" s="36" t="str">
        <x:f>IF(G201&lt;&gt;"",G201^2,"")</x:f>
      </x:c>
    </x:row>
    <x:row r="202">
      <x:c r="A202" s="36" t="n">
        <x:f>ROW()-1</x:f>
        <x:v>201</x:v>
      </x:c>
      <x:c r="B202" s="36" t="str">
        <x:f>IF(A202&lt;=Settings!$B$6,Data!B202,"")</x:f>
      </x:c>
      <x:c r="C202" s="36" t="str">
        <x:f>IF(A202&lt;=Settings!$B$6,Data!C202,"")</x:f>
      </x:c>
      <x:c r="D202" s="36" t="str">
        <x:f>IF(B202&lt;&gt;"",AVERAGE(Data!$B$2:$B$651),"")</x:f>
      </x:c>
      <x:c r="E202" s="36" t="str">
        <x:f>IF(C202&lt;&gt;"",AVERAGE(Data!$C$2:$C$651),"")</x:f>
      </x:c>
      <x:c r="F202" s="36" t="str">
        <x:f>IF(B202&lt;&gt;"",B202-D202,"")</x:f>
      </x:c>
      <x:c r="G202" s="36" t="str">
        <x:f>IF(C202&lt;&gt;"",C202-E202,"")</x:f>
      </x:c>
      <x:c r="H202" s="36" t="str">
        <x:f>IF(AND(F202&lt;&gt;"",G202&lt;&gt;""),F202*G202,"")</x:f>
      </x:c>
      <x:c r="I202" s="36" t="str">
        <x:f>IF(F202&lt;&gt;"",F202^2,"")</x:f>
      </x:c>
      <x:c r="J202" s="36" t="str">
        <x:f>IF(G202&lt;&gt;"",G202^2,"")</x:f>
      </x:c>
    </x:row>
    <x:row r="203">
      <x:c r="A203" s="36" t="n">
        <x:f>ROW()-1</x:f>
        <x:v>202</x:v>
      </x:c>
      <x:c r="B203" s="36" t="str">
        <x:f>IF(A203&lt;=Settings!$B$6,Data!B203,"")</x:f>
      </x:c>
      <x:c r="C203" s="36" t="str">
        <x:f>IF(A203&lt;=Settings!$B$6,Data!C203,"")</x:f>
      </x:c>
      <x:c r="D203" s="36" t="str">
        <x:f>IF(B203&lt;&gt;"",AVERAGE(Data!$B$2:$B$651),"")</x:f>
      </x:c>
      <x:c r="E203" s="36" t="str">
        <x:f>IF(C203&lt;&gt;"",AVERAGE(Data!$C$2:$C$651),"")</x:f>
      </x:c>
      <x:c r="F203" s="36" t="str">
        <x:f>IF(B203&lt;&gt;"",B203-D203,"")</x:f>
      </x:c>
      <x:c r="G203" s="36" t="str">
        <x:f>IF(C203&lt;&gt;"",C203-E203,"")</x:f>
      </x:c>
      <x:c r="H203" s="36" t="str">
        <x:f>IF(AND(F203&lt;&gt;"",G203&lt;&gt;""),F203*G203,"")</x:f>
      </x:c>
      <x:c r="I203" s="36" t="str">
        <x:f>IF(F203&lt;&gt;"",F203^2,"")</x:f>
      </x:c>
      <x:c r="J203" s="36" t="str">
        <x:f>IF(G203&lt;&gt;"",G203^2,"")</x:f>
      </x:c>
    </x:row>
    <x:row r="204">
      <x:c r="A204" s="36" t="n">
        <x:f>ROW()-1</x:f>
        <x:v>203</x:v>
      </x:c>
      <x:c r="B204" s="36" t="str">
        <x:f>IF(A204&lt;=Settings!$B$6,Data!B204,"")</x:f>
      </x:c>
      <x:c r="C204" s="36" t="str">
        <x:f>IF(A204&lt;=Settings!$B$6,Data!C204,"")</x:f>
      </x:c>
      <x:c r="D204" s="36" t="str">
        <x:f>IF(B204&lt;&gt;"",AVERAGE(Data!$B$2:$B$651),"")</x:f>
      </x:c>
      <x:c r="E204" s="36" t="str">
        <x:f>IF(C204&lt;&gt;"",AVERAGE(Data!$C$2:$C$651),"")</x:f>
      </x:c>
      <x:c r="F204" s="36" t="str">
        <x:f>IF(B204&lt;&gt;"",B204-D204,"")</x:f>
      </x:c>
      <x:c r="G204" s="36" t="str">
        <x:f>IF(C204&lt;&gt;"",C204-E204,"")</x:f>
      </x:c>
      <x:c r="H204" s="36" t="str">
        <x:f>IF(AND(F204&lt;&gt;"",G204&lt;&gt;""),F204*G204,"")</x:f>
      </x:c>
      <x:c r="I204" s="36" t="str">
        <x:f>IF(F204&lt;&gt;"",F204^2,"")</x:f>
      </x:c>
      <x:c r="J204" s="36" t="str">
        <x:f>IF(G204&lt;&gt;"",G204^2,"")</x:f>
      </x:c>
    </x:row>
    <x:row r="205">
      <x:c r="A205" s="36" t="n">
        <x:f>ROW()-1</x:f>
        <x:v>204</x:v>
      </x:c>
      <x:c r="B205" s="36" t="str">
        <x:f>IF(A205&lt;=Settings!$B$6,Data!B205,"")</x:f>
      </x:c>
      <x:c r="C205" s="36" t="str">
        <x:f>IF(A205&lt;=Settings!$B$6,Data!C205,"")</x:f>
      </x:c>
      <x:c r="D205" s="36" t="str">
        <x:f>IF(B205&lt;&gt;"",AVERAGE(Data!$B$2:$B$651),"")</x:f>
      </x:c>
      <x:c r="E205" s="36" t="str">
        <x:f>IF(C205&lt;&gt;"",AVERAGE(Data!$C$2:$C$651),"")</x:f>
      </x:c>
      <x:c r="F205" s="36" t="str">
        <x:f>IF(B205&lt;&gt;"",B205-D205,"")</x:f>
      </x:c>
      <x:c r="G205" s="36" t="str">
        <x:f>IF(C205&lt;&gt;"",C205-E205,"")</x:f>
      </x:c>
      <x:c r="H205" s="36" t="str">
        <x:f>IF(AND(F205&lt;&gt;"",G205&lt;&gt;""),F205*G205,"")</x:f>
      </x:c>
      <x:c r="I205" s="36" t="str">
        <x:f>IF(F205&lt;&gt;"",F205^2,"")</x:f>
      </x:c>
      <x:c r="J205" s="36" t="str">
        <x:f>IF(G205&lt;&gt;"",G205^2,"")</x:f>
      </x:c>
    </x:row>
    <x:row r="206">
      <x:c r="A206" s="36" t="n">
        <x:f>ROW()-1</x:f>
        <x:v>205</x:v>
      </x:c>
      <x:c r="B206" s="36" t="str">
        <x:f>IF(A206&lt;=Settings!$B$6,Data!B206,"")</x:f>
      </x:c>
      <x:c r="C206" s="36" t="str">
        <x:f>IF(A206&lt;=Settings!$B$6,Data!C206,"")</x:f>
      </x:c>
      <x:c r="D206" s="36" t="str">
        <x:f>IF(B206&lt;&gt;"",AVERAGE(Data!$B$2:$B$651),"")</x:f>
      </x:c>
      <x:c r="E206" s="36" t="str">
        <x:f>IF(C206&lt;&gt;"",AVERAGE(Data!$C$2:$C$651),"")</x:f>
      </x:c>
      <x:c r="F206" s="36" t="str">
        <x:f>IF(B206&lt;&gt;"",B206-D206,"")</x:f>
      </x:c>
      <x:c r="G206" s="36" t="str">
        <x:f>IF(C206&lt;&gt;"",C206-E206,"")</x:f>
      </x:c>
      <x:c r="H206" s="36" t="str">
        <x:f>IF(AND(F206&lt;&gt;"",G206&lt;&gt;""),F206*G206,"")</x:f>
      </x:c>
      <x:c r="I206" s="36" t="str">
        <x:f>IF(F206&lt;&gt;"",F206^2,"")</x:f>
      </x:c>
      <x:c r="J206" s="36" t="str">
        <x:f>IF(G206&lt;&gt;"",G206^2,"")</x:f>
      </x:c>
    </x:row>
    <x:row r="207">
      <x:c r="A207" s="36" t="n">
        <x:f>ROW()-1</x:f>
        <x:v>206</x:v>
      </x:c>
      <x:c r="B207" s="36" t="str">
        <x:f>IF(A207&lt;=Settings!$B$6,Data!B207,"")</x:f>
      </x:c>
      <x:c r="C207" s="36" t="str">
        <x:f>IF(A207&lt;=Settings!$B$6,Data!C207,"")</x:f>
      </x:c>
      <x:c r="D207" s="36" t="str">
        <x:f>IF(B207&lt;&gt;"",AVERAGE(Data!$B$2:$B$651),"")</x:f>
      </x:c>
      <x:c r="E207" s="36" t="str">
        <x:f>IF(C207&lt;&gt;"",AVERAGE(Data!$C$2:$C$651),"")</x:f>
      </x:c>
      <x:c r="F207" s="36" t="str">
        <x:f>IF(B207&lt;&gt;"",B207-D207,"")</x:f>
      </x:c>
      <x:c r="G207" s="36" t="str">
        <x:f>IF(C207&lt;&gt;"",C207-E207,"")</x:f>
      </x:c>
      <x:c r="H207" s="36" t="str">
        <x:f>IF(AND(F207&lt;&gt;"",G207&lt;&gt;""),F207*G207,"")</x:f>
      </x:c>
      <x:c r="I207" s="36" t="str">
        <x:f>IF(F207&lt;&gt;"",F207^2,"")</x:f>
      </x:c>
      <x:c r="J207" s="36" t="str">
        <x:f>IF(G207&lt;&gt;"",G207^2,"")</x:f>
      </x:c>
    </x:row>
    <x:row r="208">
      <x:c r="A208" s="36" t="n">
        <x:f>ROW()-1</x:f>
        <x:v>207</x:v>
      </x:c>
      <x:c r="B208" s="36" t="str">
        <x:f>IF(A208&lt;=Settings!$B$6,Data!B208,"")</x:f>
      </x:c>
      <x:c r="C208" s="36" t="str">
        <x:f>IF(A208&lt;=Settings!$B$6,Data!C208,"")</x:f>
      </x:c>
      <x:c r="D208" s="36" t="str">
        <x:f>IF(B208&lt;&gt;"",AVERAGE(Data!$B$2:$B$651),"")</x:f>
      </x:c>
      <x:c r="E208" s="36" t="str">
        <x:f>IF(C208&lt;&gt;"",AVERAGE(Data!$C$2:$C$651),"")</x:f>
      </x:c>
      <x:c r="F208" s="36" t="str">
        <x:f>IF(B208&lt;&gt;"",B208-D208,"")</x:f>
      </x:c>
      <x:c r="G208" s="36" t="str">
        <x:f>IF(C208&lt;&gt;"",C208-E208,"")</x:f>
      </x:c>
      <x:c r="H208" s="36" t="str">
        <x:f>IF(AND(F208&lt;&gt;"",G208&lt;&gt;""),F208*G208,"")</x:f>
      </x:c>
      <x:c r="I208" s="36" t="str">
        <x:f>IF(F208&lt;&gt;"",F208^2,"")</x:f>
      </x:c>
      <x:c r="J208" s="36" t="str">
        <x:f>IF(G208&lt;&gt;"",G208^2,"")</x:f>
      </x:c>
    </x:row>
    <x:row r="209">
      <x:c r="A209" s="36" t="n">
        <x:f>ROW()-1</x:f>
        <x:v>208</x:v>
      </x:c>
      <x:c r="B209" s="36" t="str">
        <x:f>IF(A209&lt;=Settings!$B$6,Data!B209,"")</x:f>
      </x:c>
      <x:c r="C209" s="36" t="str">
        <x:f>IF(A209&lt;=Settings!$B$6,Data!C209,"")</x:f>
      </x:c>
      <x:c r="D209" s="36" t="str">
        <x:f>IF(B209&lt;&gt;"",AVERAGE(Data!$B$2:$B$651),"")</x:f>
      </x:c>
      <x:c r="E209" s="36" t="str">
        <x:f>IF(C209&lt;&gt;"",AVERAGE(Data!$C$2:$C$651),"")</x:f>
      </x:c>
      <x:c r="F209" s="36" t="str">
        <x:f>IF(B209&lt;&gt;"",B209-D209,"")</x:f>
      </x:c>
      <x:c r="G209" s="36" t="str">
        <x:f>IF(C209&lt;&gt;"",C209-E209,"")</x:f>
      </x:c>
      <x:c r="H209" s="36" t="str">
        <x:f>IF(AND(F209&lt;&gt;"",G209&lt;&gt;""),F209*G209,"")</x:f>
      </x:c>
      <x:c r="I209" s="36" t="str">
        <x:f>IF(F209&lt;&gt;"",F209^2,"")</x:f>
      </x:c>
      <x:c r="J209" s="36" t="str">
        <x:f>IF(G209&lt;&gt;"",G209^2,"")</x:f>
      </x:c>
    </x:row>
    <x:row r="210">
      <x:c r="A210" s="36" t="n">
        <x:f>ROW()-1</x:f>
        <x:v>209</x:v>
      </x:c>
      <x:c r="B210" s="36" t="str">
        <x:f>IF(A210&lt;=Settings!$B$6,Data!B210,"")</x:f>
      </x:c>
      <x:c r="C210" s="36" t="str">
        <x:f>IF(A210&lt;=Settings!$B$6,Data!C210,"")</x:f>
      </x:c>
      <x:c r="D210" s="36" t="str">
        <x:f>IF(B210&lt;&gt;"",AVERAGE(Data!$B$2:$B$651),"")</x:f>
      </x:c>
      <x:c r="E210" s="36" t="str">
        <x:f>IF(C210&lt;&gt;"",AVERAGE(Data!$C$2:$C$651),"")</x:f>
      </x:c>
      <x:c r="F210" s="36" t="str">
        <x:f>IF(B210&lt;&gt;"",B210-D210,"")</x:f>
      </x:c>
      <x:c r="G210" s="36" t="str">
        <x:f>IF(C210&lt;&gt;"",C210-E210,"")</x:f>
      </x:c>
      <x:c r="H210" s="36" t="str">
        <x:f>IF(AND(F210&lt;&gt;"",G210&lt;&gt;""),F210*G210,"")</x:f>
      </x:c>
      <x:c r="I210" s="36" t="str">
        <x:f>IF(F210&lt;&gt;"",F210^2,"")</x:f>
      </x:c>
      <x:c r="J210" s="36" t="str">
        <x:f>IF(G210&lt;&gt;"",G210^2,"")</x:f>
      </x:c>
    </x:row>
    <x:row r="211">
      <x:c r="A211" s="36" t="n">
        <x:f>ROW()-1</x:f>
        <x:v>210</x:v>
      </x:c>
      <x:c r="B211" s="36" t="str">
        <x:f>IF(A211&lt;=Settings!$B$6,Data!B211,"")</x:f>
      </x:c>
      <x:c r="C211" s="36" t="str">
        <x:f>IF(A211&lt;=Settings!$B$6,Data!C211,"")</x:f>
      </x:c>
      <x:c r="D211" s="36" t="str">
        <x:f>IF(B211&lt;&gt;"",AVERAGE(Data!$B$2:$B$651),"")</x:f>
      </x:c>
      <x:c r="E211" s="36" t="str">
        <x:f>IF(C211&lt;&gt;"",AVERAGE(Data!$C$2:$C$651),"")</x:f>
      </x:c>
      <x:c r="F211" s="36" t="str">
        <x:f>IF(B211&lt;&gt;"",B211-D211,"")</x:f>
      </x:c>
      <x:c r="G211" s="36" t="str">
        <x:f>IF(C211&lt;&gt;"",C211-E211,"")</x:f>
      </x:c>
      <x:c r="H211" s="36" t="str">
        <x:f>IF(AND(F211&lt;&gt;"",G211&lt;&gt;""),F211*G211,"")</x:f>
      </x:c>
      <x:c r="I211" s="36" t="str">
        <x:f>IF(F211&lt;&gt;"",F211^2,"")</x:f>
      </x:c>
      <x:c r="J211" s="36" t="str">
        <x:f>IF(G211&lt;&gt;"",G211^2,"")</x:f>
      </x:c>
    </x:row>
    <x:row r="212">
      <x:c r="A212" s="36" t="n">
        <x:f>ROW()-1</x:f>
        <x:v>211</x:v>
      </x:c>
      <x:c r="B212" s="36" t="str">
        <x:f>IF(A212&lt;=Settings!$B$6,Data!B212,"")</x:f>
      </x:c>
      <x:c r="C212" s="36" t="str">
        <x:f>IF(A212&lt;=Settings!$B$6,Data!C212,"")</x:f>
      </x:c>
      <x:c r="D212" s="36" t="str">
        <x:f>IF(B212&lt;&gt;"",AVERAGE(Data!$B$2:$B$651),"")</x:f>
      </x:c>
      <x:c r="E212" s="36" t="str">
        <x:f>IF(C212&lt;&gt;"",AVERAGE(Data!$C$2:$C$651),"")</x:f>
      </x:c>
      <x:c r="F212" s="36" t="str">
        <x:f>IF(B212&lt;&gt;"",B212-D212,"")</x:f>
      </x:c>
      <x:c r="G212" s="36" t="str">
        <x:f>IF(C212&lt;&gt;"",C212-E212,"")</x:f>
      </x:c>
      <x:c r="H212" s="36" t="str">
        <x:f>IF(AND(F212&lt;&gt;"",G212&lt;&gt;""),F212*G212,"")</x:f>
      </x:c>
      <x:c r="I212" s="36" t="str">
        <x:f>IF(F212&lt;&gt;"",F212^2,"")</x:f>
      </x:c>
      <x:c r="J212" s="36" t="str">
        <x:f>IF(G212&lt;&gt;"",G212^2,"")</x:f>
      </x:c>
    </x:row>
    <x:row r="213">
      <x:c r="A213" s="36" t="n">
        <x:f>ROW()-1</x:f>
        <x:v>212</x:v>
      </x:c>
      <x:c r="B213" s="36" t="str">
        <x:f>IF(A213&lt;=Settings!$B$6,Data!B213,"")</x:f>
      </x:c>
      <x:c r="C213" s="36" t="str">
        <x:f>IF(A213&lt;=Settings!$B$6,Data!C213,"")</x:f>
      </x:c>
      <x:c r="D213" s="36" t="str">
        <x:f>IF(B213&lt;&gt;"",AVERAGE(Data!$B$2:$B$651),"")</x:f>
      </x:c>
      <x:c r="E213" s="36" t="str">
        <x:f>IF(C213&lt;&gt;"",AVERAGE(Data!$C$2:$C$651),"")</x:f>
      </x:c>
      <x:c r="F213" s="36" t="str">
        <x:f>IF(B213&lt;&gt;"",B213-D213,"")</x:f>
      </x:c>
      <x:c r="G213" s="36" t="str">
        <x:f>IF(C213&lt;&gt;"",C213-E213,"")</x:f>
      </x:c>
      <x:c r="H213" s="36" t="str">
        <x:f>IF(AND(F213&lt;&gt;"",G213&lt;&gt;""),F213*G213,"")</x:f>
      </x:c>
      <x:c r="I213" s="36" t="str">
        <x:f>IF(F213&lt;&gt;"",F213^2,"")</x:f>
      </x:c>
      <x:c r="J213" s="36" t="str">
        <x:f>IF(G213&lt;&gt;"",G213^2,"")</x:f>
      </x:c>
    </x:row>
    <x:row r="214">
      <x:c r="A214" s="36" t="n">
        <x:f>ROW()-1</x:f>
        <x:v>213</x:v>
      </x:c>
      <x:c r="B214" s="36" t="str">
        <x:f>IF(A214&lt;=Settings!$B$6,Data!B214,"")</x:f>
      </x:c>
      <x:c r="C214" s="36" t="str">
        <x:f>IF(A214&lt;=Settings!$B$6,Data!C214,"")</x:f>
      </x:c>
      <x:c r="D214" s="36" t="str">
        <x:f>IF(B214&lt;&gt;"",AVERAGE(Data!$B$2:$B$651),"")</x:f>
      </x:c>
      <x:c r="E214" s="36" t="str">
        <x:f>IF(C214&lt;&gt;"",AVERAGE(Data!$C$2:$C$651),"")</x:f>
      </x:c>
      <x:c r="F214" s="36" t="str">
        <x:f>IF(B214&lt;&gt;"",B214-D214,"")</x:f>
      </x:c>
      <x:c r="G214" s="36" t="str">
        <x:f>IF(C214&lt;&gt;"",C214-E214,"")</x:f>
      </x:c>
      <x:c r="H214" s="36" t="str">
        <x:f>IF(AND(F214&lt;&gt;"",G214&lt;&gt;""),F214*G214,"")</x:f>
      </x:c>
      <x:c r="I214" s="36" t="str">
        <x:f>IF(F214&lt;&gt;"",F214^2,"")</x:f>
      </x:c>
      <x:c r="J214" s="36" t="str">
        <x:f>IF(G214&lt;&gt;"",G214^2,"")</x:f>
      </x:c>
    </x:row>
    <x:row r="215">
      <x:c r="A215" s="36" t="n">
        <x:f>ROW()-1</x:f>
        <x:v>214</x:v>
      </x:c>
      <x:c r="B215" s="36" t="str">
        <x:f>IF(A215&lt;=Settings!$B$6,Data!B215,"")</x:f>
      </x:c>
      <x:c r="C215" s="36" t="str">
        <x:f>IF(A215&lt;=Settings!$B$6,Data!C215,"")</x:f>
      </x:c>
      <x:c r="D215" s="36" t="str">
        <x:f>IF(B215&lt;&gt;"",AVERAGE(Data!$B$2:$B$651),"")</x:f>
      </x:c>
      <x:c r="E215" s="36" t="str">
        <x:f>IF(C215&lt;&gt;"",AVERAGE(Data!$C$2:$C$651),"")</x:f>
      </x:c>
      <x:c r="F215" s="36" t="str">
        <x:f>IF(B215&lt;&gt;"",B215-D215,"")</x:f>
      </x:c>
      <x:c r="G215" s="36" t="str">
        <x:f>IF(C215&lt;&gt;"",C215-E215,"")</x:f>
      </x:c>
      <x:c r="H215" s="36" t="str">
        <x:f>IF(AND(F215&lt;&gt;"",G215&lt;&gt;""),F215*G215,"")</x:f>
      </x:c>
      <x:c r="I215" s="36" t="str">
        <x:f>IF(F215&lt;&gt;"",F215^2,"")</x:f>
      </x:c>
      <x:c r="J215" s="36" t="str">
        <x:f>IF(G215&lt;&gt;"",G215^2,"")</x:f>
      </x:c>
    </x:row>
    <x:row r="216">
      <x:c r="A216" s="36" t="n">
        <x:f>ROW()-1</x:f>
        <x:v>215</x:v>
      </x:c>
      <x:c r="B216" s="36" t="str">
        <x:f>IF(A216&lt;=Settings!$B$6,Data!B216,"")</x:f>
      </x:c>
      <x:c r="C216" s="36" t="str">
        <x:f>IF(A216&lt;=Settings!$B$6,Data!C216,"")</x:f>
      </x:c>
      <x:c r="D216" s="36" t="str">
        <x:f>IF(B216&lt;&gt;"",AVERAGE(Data!$B$2:$B$651),"")</x:f>
      </x:c>
      <x:c r="E216" s="36" t="str">
        <x:f>IF(C216&lt;&gt;"",AVERAGE(Data!$C$2:$C$651),"")</x:f>
      </x:c>
      <x:c r="F216" s="36" t="str">
        <x:f>IF(B216&lt;&gt;"",B216-D216,"")</x:f>
      </x:c>
      <x:c r="G216" s="36" t="str">
        <x:f>IF(C216&lt;&gt;"",C216-E216,"")</x:f>
      </x:c>
      <x:c r="H216" s="36" t="str">
        <x:f>IF(AND(F216&lt;&gt;"",G216&lt;&gt;""),F216*G216,"")</x:f>
      </x:c>
      <x:c r="I216" s="36" t="str">
        <x:f>IF(F216&lt;&gt;"",F216^2,"")</x:f>
      </x:c>
      <x:c r="J216" s="36" t="str">
        <x:f>IF(G216&lt;&gt;"",G216^2,"")</x:f>
      </x:c>
    </x:row>
    <x:row r="217">
      <x:c r="A217" s="36" t="n">
        <x:f>ROW()-1</x:f>
        <x:v>216</x:v>
      </x:c>
      <x:c r="B217" s="36" t="str">
        <x:f>IF(A217&lt;=Settings!$B$6,Data!B217,"")</x:f>
      </x:c>
      <x:c r="C217" s="36" t="str">
        <x:f>IF(A217&lt;=Settings!$B$6,Data!C217,"")</x:f>
      </x:c>
      <x:c r="D217" s="36" t="str">
        <x:f>IF(B217&lt;&gt;"",AVERAGE(Data!$B$2:$B$651),"")</x:f>
      </x:c>
      <x:c r="E217" s="36" t="str">
        <x:f>IF(C217&lt;&gt;"",AVERAGE(Data!$C$2:$C$651),"")</x:f>
      </x:c>
      <x:c r="F217" s="36" t="str">
        <x:f>IF(B217&lt;&gt;"",B217-D217,"")</x:f>
      </x:c>
      <x:c r="G217" s="36" t="str">
        <x:f>IF(C217&lt;&gt;"",C217-E217,"")</x:f>
      </x:c>
      <x:c r="H217" s="36" t="str">
        <x:f>IF(AND(F217&lt;&gt;"",G217&lt;&gt;""),F217*G217,"")</x:f>
      </x:c>
      <x:c r="I217" s="36" t="str">
        <x:f>IF(F217&lt;&gt;"",F217^2,"")</x:f>
      </x:c>
      <x:c r="J217" s="36" t="str">
        <x:f>IF(G217&lt;&gt;"",G217^2,"")</x:f>
      </x:c>
    </x:row>
    <x:row r="218">
      <x:c r="A218" s="36" t="n">
        <x:f>ROW()-1</x:f>
        <x:v>217</x:v>
      </x:c>
      <x:c r="B218" s="36" t="str">
        <x:f>IF(A218&lt;=Settings!$B$6,Data!B218,"")</x:f>
      </x:c>
      <x:c r="C218" s="36" t="str">
        <x:f>IF(A218&lt;=Settings!$B$6,Data!C218,"")</x:f>
      </x:c>
      <x:c r="D218" s="36" t="str">
        <x:f>IF(B218&lt;&gt;"",AVERAGE(Data!$B$2:$B$651),"")</x:f>
      </x:c>
      <x:c r="E218" s="36" t="str">
        <x:f>IF(C218&lt;&gt;"",AVERAGE(Data!$C$2:$C$651),"")</x:f>
      </x:c>
      <x:c r="F218" s="36" t="str">
        <x:f>IF(B218&lt;&gt;"",B218-D218,"")</x:f>
      </x:c>
      <x:c r="G218" s="36" t="str">
        <x:f>IF(C218&lt;&gt;"",C218-E218,"")</x:f>
      </x:c>
      <x:c r="H218" s="36" t="str">
        <x:f>IF(AND(F218&lt;&gt;"",G218&lt;&gt;""),F218*G218,"")</x:f>
      </x:c>
      <x:c r="I218" s="36" t="str">
        <x:f>IF(F218&lt;&gt;"",F218^2,"")</x:f>
      </x:c>
      <x:c r="J218" s="36" t="str">
        <x:f>IF(G218&lt;&gt;"",G218^2,"")</x:f>
      </x:c>
    </x:row>
    <x:row r="219">
      <x:c r="A219" s="36" t="n">
        <x:f>ROW()-1</x:f>
        <x:v>218</x:v>
      </x:c>
      <x:c r="B219" s="36" t="str">
        <x:f>IF(A219&lt;=Settings!$B$6,Data!B219,"")</x:f>
      </x:c>
      <x:c r="C219" s="36" t="str">
        <x:f>IF(A219&lt;=Settings!$B$6,Data!C219,"")</x:f>
      </x:c>
      <x:c r="D219" s="36" t="str">
        <x:f>IF(B219&lt;&gt;"",AVERAGE(Data!$B$2:$B$651),"")</x:f>
      </x:c>
      <x:c r="E219" s="36" t="str">
        <x:f>IF(C219&lt;&gt;"",AVERAGE(Data!$C$2:$C$651),"")</x:f>
      </x:c>
      <x:c r="F219" s="36" t="str">
        <x:f>IF(B219&lt;&gt;"",B219-D219,"")</x:f>
      </x:c>
      <x:c r="G219" s="36" t="str">
        <x:f>IF(C219&lt;&gt;"",C219-E219,"")</x:f>
      </x:c>
      <x:c r="H219" s="36" t="str">
        <x:f>IF(AND(F219&lt;&gt;"",G219&lt;&gt;""),F219*G219,"")</x:f>
      </x:c>
      <x:c r="I219" s="36" t="str">
        <x:f>IF(F219&lt;&gt;"",F219^2,"")</x:f>
      </x:c>
      <x:c r="J219" s="36" t="str">
        <x:f>IF(G219&lt;&gt;"",G219^2,"")</x:f>
      </x:c>
    </x:row>
    <x:row r="220">
      <x:c r="A220" s="36" t="n">
        <x:f>ROW()-1</x:f>
        <x:v>219</x:v>
      </x:c>
      <x:c r="B220" s="36" t="str">
        <x:f>IF(A220&lt;=Settings!$B$6,Data!B220,"")</x:f>
      </x:c>
      <x:c r="C220" s="36" t="str">
        <x:f>IF(A220&lt;=Settings!$B$6,Data!C220,"")</x:f>
      </x:c>
      <x:c r="D220" s="36" t="str">
        <x:f>IF(B220&lt;&gt;"",AVERAGE(Data!$B$2:$B$651),"")</x:f>
      </x:c>
      <x:c r="E220" s="36" t="str">
        <x:f>IF(C220&lt;&gt;"",AVERAGE(Data!$C$2:$C$651),"")</x:f>
      </x:c>
      <x:c r="F220" s="36" t="str">
        <x:f>IF(B220&lt;&gt;"",B220-D220,"")</x:f>
      </x:c>
      <x:c r="G220" s="36" t="str">
        <x:f>IF(C220&lt;&gt;"",C220-E220,"")</x:f>
      </x:c>
      <x:c r="H220" s="36" t="str">
        <x:f>IF(AND(F220&lt;&gt;"",G220&lt;&gt;""),F220*G220,"")</x:f>
      </x:c>
      <x:c r="I220" s="36" t="str">
        <x:f>IF(F220&lt;&gt;"",F220^2,"")</x:f>
      </x:c>
      <x:c r="J220" s="36" t="str">
        <x:f>IF(G220&lt;&gt;"",G220^2,"")</x:f>
      </x:c>
    </x:row>
    <x:row r="221">
      <x:c r="A221" s="36" t="n">
        <x:f>ROW()-1</x:f>
        <x:v>220</x:v>
      </x:c>
      <x:c r="B221" s="36" t="str">
        <x:f>IF(A221&lt;=Settings!$B$6,Data!B221,"")</x:f>
      </x:c>
      <x:c r="C221" s="36" t="str">
        <x:f>IF(A221&lt;=Settings!$B$6,Data!C221,"")</x:f>
      </x:c>
      <x:c r="D221" s="36" t="str">
        <x:f>IF(B221&lt;&gt;"",AVERAGE(Data!$B$2:$B$651),"")</x:f>
      </x:c>
      <x:c r="E221" s="36" t="str">
        <x:f>IF(C221&lt;&gt;"",AVERAGE(Data!$C$2:$C$651),"")</x:f>
      </x:c>
      <x:c r="F221" s="36" t="str">
        <x:f>IF(B221&lt;&gt;"",B221-D221,"")</x:f>
      </x:c>
      <x:c r="G221" s="36" t="str">
        <x:f>IF(C221&lt;&gt;"",C221-E221,"")</x:f>
      </x:c>
      <x:c r="H221" s="36" t="str">
        <x:f>IF(AND(F221&lt;&gt;"",G221&lt;&gt;""),F221*G221,"")</x:f>
      </x:c>
      <x:c r="I221" s="36" t="str">
        <x:f>IF(F221&lt;&gt;"",F221^2,"")</x:f>
      </x:c>
      <x:c r="J221" s="36" t="str">
        <x:f>IF(G221&lt;&gt;"",G221^2,"")</x:f>
      </x:c>
    </x:row>
    <x:row r="222">
      <x:c r="A222" s="36" t="n">
        <x:f>ROW()-1</x:f>
        <x:v>221</x:v>
      </x:c>
      <x:c r="B222" s="36" t="str">
        <x:f>IF(A222&lt;=Settings!$B$6,Data!B222,"")</x:f>
      </x:c>
      <x:c r="C222" s="36" t="str">
        <x:f>IF(A222&lt;=Settings!$B$6,Data!C222,"")</x:f>
      </x:c>
      <x:c r="D222" s="36" t="str">
        <x:f>IF(B222&lt;&gt;"",AVERAGE(Data!$B$2:$B$651),"")</x:f>
      </x:c>
      <x:c r="E222" s="36" t="str">
        <x:f>IF(C222&lt;&gt;"",AVERAGE(Data!$C$2:$C$651),"")</x:f>
      </x:c>
      <x:c r="F222" s="36" t="str">
        <x:f>IF(B222&lt;&gt;"",B222-D222,"")</x:f>
      </x:c>
      <x:c r="G222" s="36" t="str">
        <x:f>IF(C222&lt;&gt;"",C222-E222,"")</x:f>
      </x:c>
      <x:c r="H222" s="36" t="str">
        <x:f>IF(AND(F222&lt;&gt;"",G222&lt;&gt;""),F222*G222,"")</x:f>
      </x:c>
      <x:c r="I222" s="36" t="str">
        <x:f>IF(F222&lt;&gt;"",F222^2,"")</x:f>
      </x:c>
      <x:c r="J222" s="36" t="str">
        <x:f>IF(G222&lt;&gt;"",G222^2,"")</x:f>
      </x:c>
    </x:row>
    <x:row r="223">
      <x:c r="A223" s="36" t="n">
        <x:f>ROW()-1</x:f>
        <x:v>222</x:v>
      </x:c>
      <x:c r="B223" s="36" t="str">
        <x:f>IF(A223&lt;=Settings!$B$6,Data!B223,"")</x:f>
      </x:c>
      <x:c r="C223" s="36" t="str">
        <x:f>IF(A223&lt;=Settings!$B$6,Data!C223,"")</x:f>
      </x:c>
      <x:c r="D223" s="36" t="str">
        <x:f>IF(B223&lt;&gt;"",AVERAGE(Data!$B$2:$B$651),"")</x:f>
      </x:c>
      <x:c r="E223" s="36" t="str">
        <x:f>IF(C223&lt;&gt;"",AVERAGE(Data!$C$2:$C$651),"")</x:f>
      </x:c>
      <x:c r="F223" s="36" t="str">
        <x:f>IF(B223&lt;&gt;"",B223-D223,"")</x:f>
      </x:c>
      <x:c r="G223" s="36" t="str">
        <x:f>IF(C223&lt;&gt;"",C223-E223,"")</x:f>
      </x:c>
      <x:c r="H223" s="36" t="str">
        <x:f>IF(AND(F223&lt;&gt;"",G223&lt;&gt;""),F223*G223,"")</x:f>
      </x:c>
      <x:c r="I223" s="36" t="str">
        <x:f>IF(F223&lt;&gt;"",F223^2,"")</x:f>
      </x:c>
      <x:c r="J223" s="36" t="str">
        <x:f>IF(G223&lt;&gt;"",G223^2,"")</x:f>
      </x:c>
    </x:row>
    <x:row r="224">
      <x:c r="A224" s="36" t="n">
        <x:f>ROW()-1</x:f>
        <x:v>223</x:v>
      </x:c>
      <x:c r="B224" s="36" t="str">
        <x:f>IF(A224&lt;=Settings!$B$6,Data!B224,"")</x:f>
      </x:c>
      <x:c r="C224" s="36" t="str">
        <x:f>IF(A224&lt;=Settings!$B$6,Data!C224,"")</x:f>
      </x:c>
      <x:c r="D224" s="36" t="str">
        <x:f>IF(B224&lt;&gt;"",AVERAGE(Data!$B$2:$B$651),"")</x:f>
      </x:c>
      <x:c r="E224" s="36" t="str">
        <x:f>IF(C224&lt;&gt;"",AVERAGE(Data!$C$2:$C$651),"")</x:f>
      </x:c>
      <x:c r="F224" s="36" t="str">
        <x:f>IF(B224&lt;&gt;"",B224-D224,"")</x:f>
      </x:c>
      <x:c r="G224" s="36" t="str">
        <x:f>IF(C224&lt;&gt;"",C224-E224,"")</x:f>
      </x:c>
      <x:c r="H224" s="36" t="str">
        <x:f>IF(AND(F224&lt;&gt;"",G224&lt;&gt;""),F224*G224,"")</x:f>
      </x:c>
      <x:c r="I224" s="36" t="str">
        <x:f>IF(F224&lt;&gt;"",F224^2,"")</x:f>
      </x:c>
      <x:c r="J224" s="36" t="str">
        <x:f>IF(G224&lt;&gt;"",G224^2,"")</x:f>
      </x:c>
    </x:row>
    <x:row r="225">
      <x:c r="A225" s="36" t="n">
        <x:f>ROW()-1</x:f>
        <x:v>224</x:v>
      </x:c>
      <x:c r="B225" s="36" t="str">
        <x:f>IF(A225&lt;=Settings!$B$6,Data!B225,"")</x:f>
      </x:c>
      <x:c r="C225" s="36" t="str">
        <x:f>IF(A225&lt;=Settings!$B$6,Data!C225,"")</x:f>
      </x:c>
      <x:c r="D225" s="36" t="str">
        <x:f>IF(B225&lt;&gt;"",AVERAGE(Data!$B$2:$B$651),"")</x:f>
      </x:c>
      <x:c r="E225" s="36" t="str">
        <x:f>IF(C225&lt;&gt;"",AVERAGE(Data!$C$2:$C$651),"")</x:f>
      </x:c>
      <x:c r="F225" s="36" t="str">
        <x:f>IF(B225&lt;&gt;"",B225-D225,"")</x:f>
      </x:c>
      <x:c r="G225" s="36" t="str">
        <x:f>IF(C225&lt;&gt;"",C225-E225,"")</x:f>
      </x:c>
      <x:c r="H225" s="36" t="str">
        <x:f>IF(AND(F225&lt;&gt;"",G225&lt;&gt;""),F225*G225,"")</x:f>
      </x:c>
      <x:c r="I225" s="36" t="str">
        <x:f>IF(F225&lt;&gt;"",F225^2,"")</x:f>
      </x:c>
      <x:c r="J225" s="36" t="str">
        <x:f>IF(G225&lt;&gt;"",G225^2,"")</x:f>
      </x:c>
    </x:row>
    <x:row r="226">
      <x:c r="A226" s="36" t="n">
        <x:f>ROW()-1</x:f>
        <x:v>225</x:v>
      </x:c>
      <x:c r="B226" s="36" t="str">
        <x:f>IF(A226&lt;=Settings!$B$6,Data!B226,"")</x:f>
      </x:c>
      <x:c r="C226" s="36" t="str">
        <x:f>IF(A226&lt;=Settings!$B$6,Data!C226,"")</x:f>
      </x:c>
      <x:c r="D226" s="36" t="str">
        <x:f>IF(B226&lt;&gt;"",AVERAGE(Data!$B$2:$B$651),"")</x:f>
      </x:c>
      <x:c r="E226" s="36" t="str">
        <x:f>IF(C226&lt;&gt;"",AVERAGE(Data!$C$2:$C$651),"")</x:f>
      </x:c>
      <x:c r="F226" s="36" t="str">
        <x:f>IF(B226&lt;&gt;"",B226-D226,"")</x:f>
      </x:c>
      <x:c r="G226" s="36" t="str">
        <x:f>IF(C226&lt;&gt;"",C226-E226,"")</x:f>
      </x:c>
      <x:c r="H226" s="36" t="str">
        <x:f>IF(AND(F226&lt;&gt;"",G226&lt;&gt;""),F226*G226,"")</x:f>
      </x:c>
      <x:c r="I226" s="36" t="str">
        <x:f>IF(F226&lt;&gt;"",F226^2,"")</x:f>
      </x:c>
      <x:c r="J226" s="36" t="str">
        <x:f>IF(G226&lt;&gt;"",G226^2,"")</x:f>
      </x:c>
    </x:row>
    <x:row r="227">
      <x:c r="A227" s="36" t="n">
        <x:f>ROW()-1</x:f>
        <x:v>226</x:v>
      </x:c>
      <x:c r="B227" s="36" t="str">
        <x:f>IF(A227&lt;=Settings!$B$6,Data!B227,"")</x:f>
      </x:c>
      <x:c r="C227" s="36" t="str">
        <x:f>IF(A227&lt;=Settings!$B$6,Data!C227,"")</x:f>
      </x:c>
      <x:c r="D227" s="36" t="str">
        <x:f>IF(B227&lt;&gt;"",AVERAGE(Data!$B$2:$B$651),"")</x:f>
      </x:c>
      <x:c r="E227" s="36" t="str">
        <x:f>IF(C227&lt;&gt;"",AVERAGE(Data!$C$2:$C$651),"")</x:f>
      </x:c>
      <x:c r="F227" s="36" t="str">
        <x:f>IF(B227&lt;&gt;"",B227-D227,"")</x:f>
      </x:c>
      <x:c r="G227" s="36" t="str">
        <x:f>IF(C227&lt;&gt;"",C227-E227,"")</x:f>
      </x:c>
      <x:c r="H227" s="36" t="str">
        <x:f>IF(AND(F227&lt;&gt;"",G227&lt;&gt;""),F227*G227,"")</x:f>
      </x:c>
      <x:c r="I227" s="36" t="str">
        <x:f>IF(F227&lt;&gt;"",F227^2,"")</x:f>
      </x:c>
      <x:c r="J227" s="36" t="str">
        <x:f>IF(G227&lt;&gt;"",G227^2,"")</x:f>
      </x:c>
    </x:row>
    <x:row r="228">
      <x:c r="A228" s="36" t="n">
        <x:f>ROW()-1</x:f>
        <x:v>227</x:v>
      </x:c>
      <x:c r="B228" s="36" t="str">
        <x:f>IF(A228&lt;=Settings!$B$6,Data!B228,"")</x:f>
      </x:c>
      <x:c r="C228" s="36" t="str">
        <x:f>IF(A228&lt;=Settings!$B$6,Data!C228,"")</x:f>
      </x:c>
      <x:c r="D228" s="36" t="str">
        <x:f>IF(B228&lt;&gt;"",AVERAGE(Data!$B$2:$B$651),"")</x:f>
      </x:c>
      <x:c r="E228" s="36" t="str">
        <x:f>IF(C228&lt;&gt;"",AVERAGE(Data!$C$2:$C$651),"")</x:f>
      </x:c>
      <x:c r="F228" s="36" t="str">
        <x:f>IF(B228&lt;&gt;"",B228-D228,"")</x:f>
      </x:c>
      <x:c r="G228" s="36" t="str">
        <x:f>IF(C228&lt;&gt;"",C228-E228,"")</x:f>
      </x:c>
      <x:c r="H228" s="36" t="str">
        <x:f>IF(AND(F228&lt;&gt;"",G228&lt;&gt;""),F228*G228,"")</x:f>
      </x:c>
      <x:c r="I228" s="36" t="str">
        <x:f>IF(F228&lt;&gt;"",F228^2,"")</x:f>
      </x:c>
      <x:c r="J228" s="36" t="str">
        <x:f>IF(G228&lt;&gt;"",G228^2,"")</x:f>
      </x:c>
    </x:row>
    <x:row r="229">
      <x:c r="A229" s="36" t="n">
        <x:f>ROW()-1</x:f>
        <x:v>228</x:v>
      </x:c>
      <x:c r="B229" s="36" t="str">
        <x:f>IF(A229&lt;=Settings!$B$6,Data!B229,"")</x:f>
      </x:c>
      <x:c r="C229" s="36" t="str">
        <x:f>IF(A229&lt;=Settings!$B$6,Data!C229,"")</x:f>
      </x:c>
      <x:c r="D229" s="36" t="str">
        <x:f>IF(B229&lt;&gt;"",AVERAGE(Data!$B$2:$B$651),"")</x:f>
      </x:c>
      <x:c r="E229" s="36" t="str">
        <x:f>IF(C229&lt;&gt;"",AVERAGE(Data!$C$2:$C$651),"")</x:f>
      </x:c>
      <x:c r="F229" s="36" t="str">
        <x:f>IF(B229&lt;&gt;"",B229-D229,"")</x:f>
      </x:c>
      <x:c r="G229" s="36" t="str">
        <x:f>IF(C229&lt;&gt;"",C229-E229,"")</x:f>
      </x:c>
      <x:c r="H229" s="36" t="str">
        <x:f>IF(AND(F229&lt;&gt;"",G229&lt;&gt;""),F229*G229,"")</x:f>
      </x:c>
      <x:c r="I229" s="36" t="str">
        <x:f>IF(F229&lt;&gt;"",F229^2,"")</x:f>
      </x:c>
      <x:c r="J229" s="36" t="str">
        <x:f>IF(G229&lt;&gt;"",G229^2,"")</x:f>
      </x:c>
    </x:row>
    <x:row r="230">
      <x:c r="A230" s="36" t="n">
        <x:f>ROW()-1</x:f>
        <x:v>229</x:v>
      </x:c>
      <x:c r="B230" s="36" t="str">
        <x:f>IF(A230&lt;=Settings!$B$6,Data!B230,"")</x:f>
      </x:c>
      <x:c r="C230" s="36" t="str">
        <x:f>IF(A230&lt;=Settings!$B$6,Data!C230,"")</x:f>
      </x:c>
      <x:c r="D230" s="36" t="str">
        <x:f>IF(B230&lt;&gt;"",AVERAGE(Data!$B$2:$B$651),"")</x:f>
      </x:c>
      <x:c r="E230" s="36" t="str">
        <x:f>IF(C230&lt;&gt;"",AVERAGE(Data!$C$2:$C$651),"")</x:f>
      </x:c>
      <x:c r="F230" s="36" t="str">
        <x:f>IF(B230&lt;&gt;"",B230-D230,"")</x:f>
      </x:c>
      <x:c r="G230" s="36" t="str">
        <x:f>IF(C230&lt;&gt;"",C230-E230,"")</x:f>
      </x:c>
      <x:c r="H230" s="36" t="str">
        <x:f>IF(AND(F230&lt;&gt;"",G230&lt;&gt;""),F230*G230,"")</x:f>
      </x:c>
      <x:c r="I230" s="36" t="str">
        <x:f>IF(F230&lt;&gt;"",F230^2,"")</x:f>
      </x:c>
      <x:c r="J230" s="36" t="str">
        <x:f>IF(G230&lt;&gt;"",G230^2,"")</x:f>
      </x:c>
    </x:row>
    <x:row r="231">
      <x:c r="A231" s="36" t="n">
        <x:f>ROW()-1</x:f>
        <x:v>230</x:v>
      </x:c>
      <x:c r="B231" s="36" t="str">
        <x:f>IF(A231&lt;=Settings!$B$6,Data!B231,"")</x:f>
      </x:c>
      <x:c r="C231" s="36" t="str">
        <x:f>IF(A231&lt;=Settings!$B$6,Data!C231,"")</x:f>
      </x:c>
      <x:c r="D231" s="36" t="str">
        <x:f>IF(B231&lt;&gt;"",AVERAGE(Data!$B$2:$B$651),"")</x:f>
      </x:c>
      <x:c r="E231" s="36" t="str">
        <x:f>IF(C231&lt;&gt;"",AVERAGE(Data!$C$2:$C$651),"")</x:f>
      </x:c>
      <x:c r="F231" s="36" t="str">
        <x:f>IF(B231&lt;&gt;"",B231-D231,"")</x:f>
      </x:c>
      <x:c r="G231" s="36" t="str">
        <x:f>IF(C231&lt;&gt;"",C231-E231,"")</x:f>
      </x:c>
      <x:c r="H231" s="36" t="str">
        <x:f>IF(AND(F231&lt;&gt;"",G231&lt;&gt;""),F231*G231,"")</x:f>
      </x:c>
      <x:c r="I231" s="36" t="str">
        <x:f>IF(F231&lt;&gt;"",F231^2,"")</x:f>
      </x:c>
      <x:c r="J231" s="36" t="str">
        <x:f>IF(G231&lt;&gt;"",G231^2,"")</x:f>
      </x:c>
    </x:row>
    <x:row r="232">
      <x:c r="A232" s="36" t="n">
        <x:f>ROW()-1</x:f>
        <x:v>231</x:v>
      </x:c>
      <x:c r="B232" s="36" t="str">
        <x:f>IF(A232&lt;=Settings!$B$6,Data!B232,"")</x:f>
      </x:c>
      <x:c r="C232" s="36" t="str">
        <x:f>IF(A232&lt;=Settings!$B$6,Data!C232,"")</x:f>
      </x:c>
      <x:c r="D232" s="36" t="str">
        <x:f>IF(B232&lt;&gt;"",AVERAGE(Data!$B$2:$B$651),"")</x:f>
      </x:c>
      <x:c r="E232" s="36" t="str">
        <x:f>IF(C232&lt;&gt;"",AVERAGE(Data!$C$2:$C$651),"")</x:f>
      </x:c>
      <x:c r="F232" s="36" t="str">
        <x:f>IF(B232&lt;&gt;"",B232-D232,"")</x:f>
      </x:c>
      <x:c r="G232" s="36" t="str">
        <x:f>IF(C232&lt;&gt;"",C232-E232,"")</x:f>
      </x:c>
      <x:c r="H232" s="36" t="str">
        <x:f>IF(AND(F232&lt;&gt;"",G232&lt;&gt;""),F232*G232,"")</x:f>
      </x:c>
      <x:c r="I232" s="36" t="str">
        <x:f>IF(F232&lt;&gt;"",F232^2,"")</x:f>
      </x:c>
      <x:c r="J232" s="36" t="str">
        <x:f>IF(G232&lt;&gt;"",G232^2,"")</x:f>
      </x:c>
    </x:row>
    <x:row r="233">
      <x:c r="A233" s="36" t="n">
        <x:f>ROW()-1</x:f>
        <x:v>232</x:v>
      </x:c>
      <x:c r="B233" s="36" t="str">
        <x:f>IF(A233&lt;=Settings!$B$6,Data!B233,"")</x:f>
      </x:c>
      <x:c r="C233" s="36" t="str">
        <x:f>IF(A233&lt;=Settings!$B$6,Data!C233,"")</x:f>
      </x:c>
      <x:c r="D233" s="36" t="str">
        <x:f>IF(B233&lt;&gt;"",AVERAGE(Data!$B$2:$B$651),"")</x:f>
      </x:c>
      <x:c r="E233" s="36" t="str">
        <x:f>IF(C233&lt;&gt;"",AVERAGE(Data!$C$2:$C$651),"")</x:f>
      </x:c>
      <x:c r="F233" s="36" t="str">
        <x:f>IF(B233&lt;&gt;"",B233-D233,"")</x:f>
      </x:c>
      <x:c r="G233" s="36" t="str">
        <x:f>IF(C233&lt;&gt;"",C233-E233,"")</x:f>
      </x:c>
      <x:c r="H233" s="36" t="str">
        <x:f>IF(AND(F233&lt;&gt;"",G233&lt;&gt;""),F233*G233,"")</x:f>
      </x:c>
      <x:c r="I233" s="36" t="str">
        <x:f>IF(F233&lt;&gt;"",F233^2,"")</x:f>
      </x:c>
      <x:c r="J233" s="36" t="str">
        <x:f>IF(G233&lt;&gt;"",G233^2,"")</x:f>
      </x:c>
    </x:row>
    <x:row r="234">
      <x:c r="A234" s="36" t="n">
        <x:f>ROW()-1</x:f>
        <x:v>233</x:v>
      </x:c>
      <x:c r="B234" s="36" t="str">
        <x:f>IF(A234&lt;=Settings!$B$6,Data!B234,"")</x:f>
      </x:c>
      <x:c r="C234" s="36" t="str">
        <x:f>IF(A234&lt;=Settings!$B$6,Data!C234,"")</x:f>
      </x:c>
      <x:c r="D234" s="36" t="str">
        <x:f>IF(B234&lt;&gt;"",AVERAGE(Data!$B$2:$B$651),"")</x:f>
      </x:c>
      <x:c r="E234" s="36" t="str">
        <x:f>IF(C234&lt;&gt;"",AVERAGE(Data!$C$2:$C$651),"")</x:f>
      </x:c>
      <x:c r="F234" s="36" t="str">
        <x:f>IF(B234&lt;&gt;"",B234-D234,"")</x:f>
      </x:c>
      <x:c r="G234" s="36" t="str">
        <x:f>IF(C234&lt;&gt;"",C234-E234,"")</x:f>
      </x:c>
      <x:c r="H234" s="36" t="str">
        <x:f>IF(AND(F234&lt;&gt;"",G234&lt;&gt;""),F234*G234,"")</x:f>
      </x:c>
      <x:c r="I234" s="36" t="str">
        <x:f>IF(F234&lt;&gt;"",F234^2,"")</x:f>
      </x:c>
      <x:c r="J234" s="36" t="str">
        <x:f>IF(G234&lt;&gt;"",G234^2,"")</x:f>
      </x:c>
    </x:row>
    <x:row r="235">
      <x:c r="A235" s="36" t="n">
        <x:f>ROW()-1</x:f>
        <x:v>234</x:v>
      </x:c>
      <x:c r="B235" s="36" t="str">
        <x:f>IF(A235&lt;=Settings!$B$6,Data!B235,"")</x:f>
      </x:c>
      <x:c r="C235" s="36" t="str">
        <x:f>IF(A235&lt;=Settings!$B$6,Data!C235,"")</x:f>
      </x:c>
      <x:c r="D235" s="36" t="str">
        <x:f>IF(B235&lt;&gt;"",AVERAGE(Data!$B$2:$B$651),"")</x:f>
      </x:c>
      <x:c r="E235" s="36" t="str">
        <x:f>IF(C235&lt;&gt;"",AVERAGE(Data!$C$2:$C$651),"")</x:f>
      </x:c>
      <x:c r="F235" s="36" t="str">
        <x:f>IF(B235&lt;&gt;"",B235-D235,"")</x:f>
      </x:c>
      <x:c r="G235" s="36" t="str">
        <x:f>IF(C235&lt;&gt;"",C235-E235,"")</x:f>
      </x:c>
      <x:c r="H235" s="36" t="str">
        <x:f>IF(AND(F235&lt;&gt;"",G235&lt;&gt;""),F235*G235,"")</x:f>
      </x:c>
      <x:c r="I235" s="36" t="str">
        <x:f>IF(F235&lt;&gt;"",F235^2,"")</x:f>
      </x:c>
      <x:c r="J235" s="36" t="str">
        <x:f>IF(G235&lt;&gt;"",G235^2,"")</x:f>
      </x:c>
    </x:row>
    <x:row r="236">
      <x:c r="A236" s="36" t="n">
        <x:f>ROW()-1</x:f>
        <x:v>235</x:v>
      </x:c>
      <x:c r="B236" s="36" t="str">
        <x:f>IF(A236&lt;=Settings!$B$6,Data!B236,"")</x:f>
      </x:c>
      <x:c r="C236" s="36" t="str">
        <x:f>IF(A236&lt;=Settings!$B$6,Data!C236,"")</x:f>
      </x:c>
      <x:c r="D236" s="36" t="str">
        <x:f>IF(B236&lt;&gt;"",AVERAGE(Data!$B$2:$B$651),"")</x:f>
      </x:c>
      <x:c r="E236" s="36" t="str">
        <x:f>IF(C236&lt;&gt;"",AVERAGE(Data!$C$2:$C$651),"")</x:f>
      </x:c>
      <x:c r="F236" s="36" t="str">
        <x:f>IF(B236&lt;&gt;"",B236-D236,"")</x:f>
      </x:c>
      <x:c r="G236" s="36" t="str">
        <x:f>IF(C236&lt;&gt;"",C236-E236,"")</x:f>
      </x:c>
      <x:c r="H236" s="36" t="str">
        <x:f>IF(AND(F236&lt;&gt;"",G236&lt;&gt;""),F236*G236,"")</x:f>
      </x:c>
      <x:c r="I236" s="36" t="str">
        <x:f>IF(F236&lt;&gt;"",F236^2,"")</x:f>
      </x:c>
      <x:c r="J236" s="36" t="str">
        <x:f>IF(G236&lt;&gt;"",G236^2,"")</x:f>
      </x:c>
    </x:row>
    <x:row r="237">
      <x:c r="A237" s="36" t="n">
        <x:f>ROW()-1</x:f>
        <x:v>236</x:v>
      </x:c>
      <x:c r="B237" s="36" t="str">
        <x:f>IF(A237&lt;=Settings!$B$6,Data!B237,"")</x:f>
      </x:c>
      <x:c r="C237" s="36" t="str">
        <x:f>IF(A237&lt;=Settings!$B$6,Data!C237,"")</x:f>
      </x:c>
      <x:c r="D237" s="36" t="str">
        <x:f>IF(B237&lt;&gt;"",AVERAGE(Data!$B$2:$B$651),"")</x:f>
      </x:c>
      <x:c r="E237" s="36" t="str">
        <x:f>IF(C237&lt;&gt;"",AVERAGE(Data!$C$2:$C$651),"")</x:f>
      </x:c>
      <x:c r="F237" s="36" t="str">
        <x:f>IF(B237&lt;&gt;"",B237-D237,"")</x:f>
      </x:c>
      <x:c r="G237" s="36" t="str">
        <x:f>IF(C237&lt;&gt;"",C237-E237,"")</x:f>
      </x:c>
      <x:c r="H237" s="36" t="str">
        <x:f>IF(AND(F237&lt;&gt;"",G237&lt;&gt;""),F237*G237,"")</x:f>
      </x:c>
      <x:c r="I237" s="36" t="str">
        <x:f>IF(F237&lt;&gt;"",F237^2,"")</x:f>
      </x:c>
      <x:c r="J237" s="36" t="str">
        <x:f>IF(G237&lt;&gt;"",G237^2,"")</x:f>
      </x:c>
    </x:row>
    <x:row r="238">
      <x:c r="A238" s="36" t="n">
        <x:f>ROW()-1</x:f>
        <x:v>237</x:v>
      </x:c>
      <x:c r="B238" s="36" t="str">
        <x:f>IF(A238&lt;=Settings!$B$6,Data!B238,"")</x:f>
      </x:c>
      <x:c r="C238" s="36" t="str">
        <x:f>IF(A238&lt;=Settings!$B$6,Data!C238,"")</x:f>
      </x:c>
      <x:c r="D238" s="36" t="str">
        <x:f>IF(B238&lt;&gt;"",AVERAGE(Data!$B$2:$B$651),"")</x:f>
      </x:c>
      <x:c r="E238" s="36" t="str">
        <x:f>IF(C238&lt;&gt;"",AVERAGE(Data!$C$2:$C$651),"")</x:f>
      </x:c>
      <x:c r="F238" s="36" t="str">
        <x:f>IF(B238&lt;&gt;"",B238-D238,"")</x:f>
      </x:c>
      <x:c r="G238" s="36" t="str">
        <x:f>IF(C238&lt;&gt;"",C238-E238,"")</x:f>
      </x:c>
      <x:c r="H238" s="36" t="str">
        <x:f>IF(AND(F238&lt;&gt;"",G238&lt;&gt;""),F238*G238,"")</x:f>
      </x:c>
      <x:c r="I238" s="36" t="str">
        <x:f>IF(F238&lt;&gt;"",F238^2,"")</x:f>
      </x:c>
      <x:c r="J238" s="36" t="str">
        <x:f>IF(G238&lt;&gt;"",G238^2,"")</x:f>
      </x:c>
    </x:row>
    <x:row r="239">
      <x:c r="A239" s="36" t="n">
        <x:f>ROW()-1</x:f>
        <x:v>238</x:v>
      </x:c>
      <x:c r="B239" s="36" t="str">
        <x:f>IF(A239&lt;=Settings!$B$6,Data!B239,"")</x:f>
      </x:c>
      <x:c r="C239" s="36" t="str">
        <x:f>IF(A239&lt;=Settings!$B$6,Data!C239,"")</x:f>
      </x:c>
      <x:c r="D239" s="36" t="str">
        <x:f>IF(B239&lt;&gt;"",AVERAGE(Data!$B$2:$B$651),"")</x:f>
      </x:c>
      <x:c r="E239" s="36" t="str">
        <x:f>IF(C239&lt;&gt;"",AVERAGE(Data!$C$2:$C$651),"")</x:f>
      </x:c>
      <x:c r="F239" s="36" t="str">
        <x:f>IF(B239&lt;&gt;"",B239-D239,"")</x:f>
      </x:c>
      <x:c r="G239" s="36" t="str">
        <x:f>IF(C239&lt;&gt;"",C239-E239,"")</x:f>
      </x:c>
      <x:c r="H239" s="36" t="str">
        <x:f>IF(AND(F239&lt;&gt;"",G239&lt;&gt;""),F239*G239,"")</x:f>
      </x:c>
      <x:c r="I239" s="36" t="str">
        <x:f>IF(F239&lt;&gt;"",F239^2,"")</x:f>
      </x:c>
      <x:c r="J239" s="36" t="str">
        <x:f>IF(G239&lt;&gt;"",G239^2,"")</x:f>
      </x:c>
    </x:row>
    <x:row r="240">
      <x:c r="A240" s="36" t="n">
        <x:f>ROW()-1</x:f>
        <x:v>239</x:v>
      </x:c>
      <x:c r="B240" s="36" t="str">
        <x:f>IF(A240&lt;=Settings!$B$6,Data!B240,"")</x:f>
      </x:c>
      <x:c r="C240" s="36" t="str">
        <x:f>IF(A240&lt;=Settings!$B$6,Data!C240,"")</x:f>
      </x:c>
      <x:c r="D240" s="36" t="str">
        <x:f>IF(B240&lt;&gt;"",AVERAGE(Data!$B$2:$B$651),"")</x:f>
      </x:c>
      <x:c r="E240" s="36" t="str">
        <x:f>IF(C240&lt;&gt;"",AVERAGE(Data!$C$2:$C$651),"")</x:f>
      </x:c>
      <x:c r="F240" s="36" t="str">
        <x:f>IF(B240&lt;&gt;"",B240-D240,"")</x:f>
      </x:c>
      <x:c r="G240" s="36" t="str">
        <x:f>IF(C240&lt;&gt;"",C240-E240,"")</x:f>
      </x:c>
      <x:c r="H240" s="36" t="str">
        <x:f>IF(AND(F240&lt;&gt;"",G240&lt;&gt;""),F240*G240,"")</x:f>
      </x:c>
      <x:c r="I240" s="36" t="str">
        <x:f>IF(F240&lt;&gt;"",F240^2,"")</x:f>
      </x:c>
      <x:c r="J240" s="36" t="str">
        <x:f>IF(G240&lt;&gt;"",G240^2,"")</x:f>
      </x:c>
    </x:row>
    <x:row r="241">
      <x:c r="A241" s="36" t="n">
        <x:f>ROW()-1</x:f>
        <x:v>240</x:v>
      </x:c>
      <x:c r="B241" s="36" t="str">
        <x:f>IF(A241&lt;=Settings!$B$6,Data!B241,"")</x:f>
      </x:c>
      <x:c r="C241" s="36" t="str">
        <x:f>IF(A241&lt;=Settings!$B$6,Data!C241,"")</x:f>
      </x:c>
      <x:c r="D241" s="36" t="str">
        <x:f>IF(B241&lt;&gt;"",AVERAGE(Data!$B$2:$B$651),"")</x:f>
      </x:c>
      <x:c r="E241" s="36" t="str">
        <x:f>IF(C241&lt;&gt;"",AVERAGE(Data!$C$2:$C$651),"")</x:f>
      </x:c>
      <x:c r="F241" s="36" t="str">
        <x:f>IF(B241&lt;&gt;"",B241-D241,"")</x:f>
      </x:c>
      <x:c r="G241" s="36" t="str">
        <x:f>IF(C241&lt;&gt;"",C241-E241,"")</x:f>
      </x:c>
      <x:c r="H241" s="36" t="str">
        <x:f>IF(AND(F241&lt;&gt;"",G241&lt;&gt;""),F241*G241,"")</x:f>
      </x:c>
      <x:c r="I241" s="36" t="str">
        <x:f>IF(F241&lt;&gt;"",F241^2,"")</x:f>
      </x:c>
      <x:c r="J241" s="36" t="str">
        <x:f>IF(G241&lt;&gt;"",G241^2,"")</x:f>
      </x:c>
    </x:row>
    <x:row r="242">
      <x:c r="A242" s="36" t="n">
        <x:f>ROW()-1</x:f>
        <x:v>241</x:v>
      </x:c>
      <x:c r="B242" s="36" t="str">
        <x:f>IF(A242&lt;=Settings!$B$6,Data!B242,"")</x:f>
      </x:c>
      <x:c r="C242" s="36" t="str">
        <x:f>IF(A242&lt;=Settings!$B$6,Data!C242,"")</x:f>
      </x:c>
      <x:c r="D242" s="36" t="str">
        <x:f>IF(B242&lt;&gt;"",AVERAGE(Data!$B$2:$B$651),"")</x:f>
      </x:c>
      <x:c r="E242" s="36" t="str">
        <x:f>IF(C242&lt;&gt;"",AVERAGE(Data!$C$2:$C$651),"")</x:f>
      </x:c>
      <x:c r="F242" s="36" t="str">
        <x:f>IF(B242&lt;&gt;"",B242-D242,"")</x:f>
      </x:c>
      <x:c r="G242" s="36" t="str">
        <x:f>IF(C242&lt;&gt;"",C242-E242,"")</x:f>
      </x:c>
      <x:c r="H242" s="36" t="str">
        <x:f>IF(AND(F242&lt;&gt;"",G242&lt;&gt;""),F242*G242,"")</x:f>
      </x:c>
      <x:c r="I242" s="36" t="str">
        <x:f>IF(F242&lt;&gt;"",F242^2,"")</x:f>
      </x:c>
      <x:c r="J242" s="36" t="str">
        <x:f>IF(G242&lt;&gt;"",G242^2,"")</x:f>
      </x:c>
    </x:row>
    <x:row r="243">
      <x:c r="A243" s="36" t="n">
        <x:f>ROW()-1</x:f>
        <x:v>242</x:v>
      </x:c>
      <x:c r="B243" s="36" t="str">
        <x:f>IF(A243&lt;=Settings!$B$6,Data!B243,"")</x:f>
      </x:c>
      <x:c r="C243" s="36" t="str">
        <x:f>IF(A243&lt;=Settings!$B$6,Data!C243,"")</x:f>
      </x:c>
      <x:c r="D243" s="36" t="str">
        <x:f>IF(B243&lt;&gt;"",AVERAGE(Data!$B$2:$B$651),"")</x:f>
      </x:c>
      <x:c r="E243" s="36" t="str">
        <x:f>IF(C243&lt;&gt;"",AVERAGE(Data!$C$2:$C$651),"")</x:f>
      </x:c>
      <x:c r="F243" s="36" t="str">
        <x:f>IF(B243&lt;&gt;"",B243-D243,"")</x:f>
      </x:c>
      <x:c r="G243" s="36" t="str">
        <x:f>IF(C243&lt;&gt;"",C243-E243,"")</x:f>
      </x:c>
      <x:c r="H243" s="36" t="str">
        <x:f>IF(AND(F243&lt;&gt;"",G243&lt;&gt;""),F243*G243,"")</x:f>
      </x:c>
      <x:c r="I243" s="36" t="str">
        <x:f>IF(F243&lt;&gt;"",F243^2,"")</x:f>
      </x:c>
      <x:c r="J243" s="36" t="str">
        <x:f>IF(G243&lt;&gt;"",G243^2,"")</x:f>
      </x:c>
    </x:row>
    <x:row r="244">
      <x:c r="A244" s="36" t="n">
        <x:f>ROW()-1</x:f>
        <x:v>243</x:v>
      </x:c>
      <x:c r="B244" s="36" t="str">
        <x:f>IF(A244&lt;=Settings!$B$6,Data!B244,"")</x:f>
      </x:c>
      <x:c r="C244" s="36" t="str">
        <x:f>IF(A244&lt;=Settings!$B$6,Data!C244,"")</x:f>
      </x:c>
      <x:c r="D244" s="36" t="str">
        <x:f>IF(B244&lt;&gt;"",AVERAGE(Data!$B$2:$B$651),"")</x:f>
      </x:c>
      <x:c r="E244" s="36" t="str">
        <x:f>IF(C244&lt;&gt;"",AVERAGE(Data!$C$2:$C$651),"")</x:f>
      </x:c>
      <x:c r="F244" s="36" t="str">
        <x:f>IF(B244&lt;&gt;"",B244-D244,"")</x:f>
      </x:c>
      <x:c r="G244" s="36" t="str">
        <x:f>IF(C244&lt;&gt;"",C244-E244,"")</x:f>
      </x:c>
      <x:c r="H244" s="36" t="str">
        <x:f>IF(AND(F244&lt;&gt;"",G244&lt;&gt;""),F244*G244,"")</x:f>
      </x:c>
      <x:c r="I244" s="36" t="str">
        <x:f>IF(F244&lt;&gt;"",F244^2,"")</x:f>
      </x:c>
      <x:c r="J244" s="36" t="str">
        <x:f>IF(G244&lt;&gt;"",G244^2,"")</x:f>
      </x:c>
    </x:row>
    <x:row r="245">
      <x:c r="A245" s="36" t="n">
        <x:f>ROW()-1</x:f>
        <x:v>244</x:v>
      </x:c>
      <x:c r="B245" s="36" t="str">
        <x:f>IF(A245&lt;=Settings!$B$6,Data!B245,"")</x:f>
      </x:c>
      <x:c r="C245" s="36" t="str">
        <x:f>IF(A245&lt;=Settings!$B$6,Data!C245,"")</x:f>
      </x:c>
      <x:c r="D245" s="36" t="str">
        <x:f>IF(B245&lt;&gt;"",AVERAGE(Data!$B$2:$B$651),"")</x:f>
      </x:c>
      <x:c r="E245" s="36" t="str">
        <x:f>IF(C245&lt;&gt;"",AVERAGE(Data!$C$2:$C$651),"")</x:f>
      </x:c>
      <x:c r="F245" s="36" t="str">
        <x:f>IF(B245&lt;&gt;"",B245-D245,"")</x:f>
      </x:c>
      <x:c r="G245" s="36" t="str">
        <x:f>IF(C245&lt;&gt;"",C245-E245,"")</x:f>
      </x:c>
      <x:c r="H245" s="36" t="str">
        <x:f>IF(AND(F245&lt;&gt;"",G245&lt;&gt;""),F245*G245,"")</x:f>
      </x:c>
      <x:c r="I245" s="36" t="str">
        <x:f>IF(F245&lt;&gt;"",F245^2,"")</x:f>
      </x:c>
      <x:c r="J245" s="36" t="str">
        <x:f>IF(G245&lt;&gt;"",G245^2,"")</x:f>
      </x:c>
    </x:row>
    <x:row r="246">
      <x:c r="A246" s="36" t="n">
        <x:f>ROW()-1</x:f>
        <x:v>245</x:v>
      </x:c>
      <x:c r="B246" s="36" t="str">
        <x:f>IF(A246&lt;=Settings!$B$6,Data!B246,"")</x:f>
      </x:c>
      <x:c r="C246" s="36" t="str">
        <x:f>IF(A246&lt;=Settings!$B$6,Data!C246,"")</x:f>
      </x:c>
      <x:c r="D246" s="36" t="str">
        <x:f>IF(B246&lt;&gt;"",AVERAGE(Data!$B$2:$B$651),"")</x:f>
      </x:c>
      <x:c r="E246" s="36" t="str">
        <x:f>IF(C246&lt;&gt;"",AVERAGE(Data!$C$2:$C$651),"")</x:f>
      </x:c>
      <x:c r="F246" s="36" t="str">
        <x:f>IF(B246&lt;&gt;"",B246-D246,"")</x:f>
      </x:c>
      <x:c r="G246" s="36" t="str">
        <x:f>IF(C246&lt;&gt;"",C246-E246,"")</x:f>
      </x:c>
      <x:c r="H246" s="36" t="str">
        <x:f>IF(AND(F246&lt;&gt;"",G246&lt;&gt;""),F246*G246,"")</x:f>
      </x:c>
      <x:c r="I246" s="36" t="str">
        <x:f>IF(F246&lt;&gt;"",F246^2,"")</x:f>
      </x:c>
      <x:c r="J246" s="36" t="str">
        <x:f>IF(G246&lt;&gt;"",G246^2,"")</x:f>
      </x:c>
    </x:row>
    <x:row r="247">
      <x:c r="A247" s="36" t="n">
        <x:f>ROW()-1</x:f>
        <x:v>246</x:v>
      </x:c>
      <x:c r="B247" s="36" t="str">
        <x:f>IF(A247&lt;=Settings!$B$6,Data!B247,"")</x:f>
      </x:c>
      <x:c r="C247" s="36" t="str">
        <x:f>IF(A247&lt;=Settings!$B$6,Data!C247,"")</x:f>
      </x:c>
      <x:c r="D247" s="36" t="str">
        <x:f>IF(B247&lt;&gt;"",AVERAGE(Data!$B$2:$B$651),"")</x:f>
      </x:c>
      <x:c r="E247" s="36" t="str">
        <x:f>IF(C247&lt;&gt;"",AVERAGE(Data!$C$2:$C$651),"")</x:f>
      </x:c>
      <x:c r="F247" s="36" t="str">
        <x:f>IF(B247&lt;&gt;"",B247-D247,"")</x:f>
      </x:c>
      <x:c r="G247" s="36" t="str">
        <x:f>IF(C247&lt;&gt;"",C247-E247,"")</x:f>
      </x:c>
      <x:c r="H247" s="36" t="str">
        <x:f>IF(AND(F247&lt;&gt;"",G247&lt;&gt;""),F247*G247,"")</x:f>
      </x:c>
      <x:c r="I247" s="36" t="str">
        <x:f>IF(F247&lt;&gt;"",F247^2,"")</x:f>
      </x:c>
      <x:c r="J247" s="36" t="str">
        <x:f>IF(G247&lt;&gt;"",G247^2,"")</x:f>
      </x:c>
    </x:row>
    <x:row r="248">
      <x:c r="A248" s="36" t="n">
        <x:f>ROW()-1</x:f>
        <x:v>247</x:v>
      </x:c>
      <x:c r="B248" s="36" t="str">
        <x:f>IF(A248&lt;=Settings!$B$6,Data!B248,"")</x:f>
      </x:c>
      <x:c r="C248" s="36" t="str">
        <x:f>IF(A248&lt;=Settings!$B$6,Data!C248,"")</x:f>
      </x:c>
      <x:c r="D248" s="36" t="str">
        <x:f>IF(B248&lt;&gt;"",AVERAGE(Data!$B$2:$B$651),"")</x:f>
      </x:c>
      <x:c r="E248" s="36" t="str">
        <x:f>IF(C248&lt;&gt;"",AVERAGE(Data!$C$2:$C$651),"")</x:f>
      </x:c>
      <x:c r="F248" s="36" t="str">
        <x:f>IF(B248&lt;&gt;"",B248-D248,"")</x:f>
      </x:c>
      <x:c r="G248" s="36" t="str">
        <x:f>IF(C248&lt;&gt;"",C248-E248,"")</x:f>
      </x:c>
      <x:c r="H248" s="36" t="str">
        <x:f>IF(AND(F248&lt;&gt;"",G248&lt;&gt;""),F248*G248,"")</x:f>
      </x:c>
      <x:c r="I248" s="36" t="str">
        <x:f>IF(F248&lt;&gt;"",F248^2,"")</x:f>
      </x:c>
      <x:c r="J248" s="36" t="str">
        <x:f>IF(G248&lt;&gt;"",G248^2,"")</x:f>
      </x:c>
    </x:row>
    <x:row r="249">
      <x:c r="A249" s="36" t="n">
        <x:f>ROW()-1</x:f>
        <x:v>248</x:v>
      </x:c>
      <x:c r="B249" s="36" t="str">
        <x:f>IF(A249&lt;=Settings!$B$6,Data!B249,"")</x:f>
      </x:c>
      <x:c r="C249" s="36" t="str">
        <x:f>IF(A249&lt;=Settings!$B$6,Data!C249,"")</x:f>
      </x:c>
      <x:c r="D249" s="36" t="str">
        <x:f>IF(B249&lt;&gt;"",AVERAGE(Data!$B$2:$B$651),"")</x:f>
      </x:c>
      <x:c r="E249" s="36" t="str">
        <x:f>IF(C249&lt;&gt;"",AVERAGE(Data!$C$2:$C$651),"")</x:f>
      </x:c>
      <x:c r="F249" s="36" t="str">
        <x:f>IF(B249&lt;&gt;"",B249-D249,"")</x:f>
      </x:c>
      <x:c r="G249" s="36" t="str">
        <x:f>IF(C249&lt;&gt;"",C249-E249,"")</x:f>
      </x:c>
      <x:c r="H249" s="36" t="str">
        <x:f>IF(AND(F249&lt;&gt;"",G249&lt;&gt;""),F249*G249,"")</x:f>
      </x:c>
      <x:c r="I249" s="36" t="str">
        <x:f>IF(F249&lt;&gt;"",F249^2,"")</x:f>
      </x:c>
      <x:c r="J249" s="36" t="str">
        <x:f>IF(G249&lt;&gt;"",G249^2,"")</x:f>
      </x:c>
    </x:row>
    <x:row r="250">
      <x:c r="A250" s="36" t="n">
        <x:f>ROW()-1</x:f>
        <x:v>249</x:v>
      </x:c>
      <x:c r="B250" s="36" t="str">
        <x:f>IF(A250&lt;=Settings!$B$6,Data!B250,"")</x:f>
      </x:c>
      <x:c r="C250" s="36" t="str">
        <x:f>IF(A250&lt;=Settings!$B$6,Data!C250,"")</x:f>
      </x:c>
      <x:c r="D250" s="36" t="str">
        <x:f>IF(B250&lt;&gt;"",AVERAGE(Data!$B$2:$B$651),"")</x:f>
      </x:c>
      <x:c r="E250" s="36" t="str">
        <x:f>IF(C250&lt;&gt;"",AVERAGE(Data!$C$2:$C$651),"")</x:f>
      </x:c>
      <x:c r="F250" s="36" t="str">
        <x:f>IF(B250&lt;&gt;"",B250-D250,"")</x:f>
      </x:c>
      <x:c r="G250" s="36" t="str">
        <x:f>IF(C250&lt;&gt;"",C250-E250,"")</x:f>
      </x:c>
      <x:c r="H250" s="36" t="str">
        <x:f>IF(AND(F250&lt;&gt;"",G250&lt;&gt;""),F250*G250,"")</x:f>
      </x:c>
      <x:c r="I250" s="36" t="str">
        <x:f>IF(F250&lt;&gt;"",F250^2,"")</x:f>
      </x:c>
      <x:c r="J250" s="36" t="str">
        <x:f>IF(G250&lt;&gt;"",G250^2,"")</x:f>
      </x:c>
    </x:row>
    <x:row r="251">
      <x:c r="A251" s="36" t="n">
        <x:f>ROW()-1</x:f>
        <x:v>250</x:v>
      </x:c>
      <x:c r="B251" s="36" t="str">
        <x:f>IF(A251&lt;=Settings!$B$6,Data!B251,"")</x:f>
      </x:c>
      <x:c r="C251" s="36" t="str">
        <x:f>IF(A251&lt;=Settings!$B$6,Data!C251,"")</x:f>
      </x:c>
      <x:c r="D251" s="36" t="str">
        <x:f>IF(B251&lt;&gt;"",AVERAGE(Data!$B$2:$B$651),"")</x:f>
      </x:c>
      <x:c r="E251" s="36" t="str">
        <x:f>IF(C251&lt;&gt;"",AVERAGE(Data!$C$2:$C$651),"")</x:f>
      </x:c>
      <x:c r="F251" s="36" t="str">
        <x:f>IF(B251&lt;&gt;"",B251-D251,"")</x:f>
      </x:c>
      <x:c r="G251" s="36" t="str">
        <x:f>IF(C251&lt;&gt;"",C251-E251,"")</x:f>
      </x:c>
      <x:c r="H251" s="36" t="str">
        <x:f>IF(AND(F251&lt;&gt;"",G251&lt;&gt;""),F251*G251,"")</x:f>
      </x:c>
      <x:c r="I251" s="36" t="str">
        <x:f>IF(F251&lt;&gt;"",F251^2,"")</x:f>
      </x:c>
      <x:c r="J251" s="36" t="str">
        <x:f>IF(G251&lt;&gt;"",G251^2,"")</x:f>
      </x:c>
    </x:row>
    <x:row r="252">
      <x:c r="A252" s="36" t="n">
        <x:f>ROW()-1</x:f>
        <x:v>251</x:v>
      </x:c>
      <x:c r="B252" s="36" t="str">
        <x:f>IF(A252&lt;=Settings!$B$6,Data!B252,"")</x:f>
      </x:c>
      <x:c r="C252" s="36" t="str">
        <x:f>IF(A252&lt;=Settings!$B$6,Data!C252,"")</x:f>
      </x:c>
      <x:c r="D252" s="36" t="str">
        <x:f>IF(B252&lt;&gt;"",AVERAGE(Data!$B$2:$B$651),"")</x:f>
      </x:c>
      <x:c r="E252" s="36" t="str">
        <x:f>IF(C252&lt;&gt;"",AVERAGE(Data!$C$2:$C$651),"")</x:f>
      </x:c>
      <x:c r="F252" s="36" t="str">
        <x:f>IF(B252&lt;&gt;"",B252-D252,"")</x:f>
      </x:c>
      <x:c r="G252" s="36" t="str">
        <x:f>IF(C252&lt;&gt;"",C252-E252,"")</x:f>
      </x:c>
      <x:c r="H252" s="36" t="str">
        <x:f>IF(AND(F252&lt;&gt;"",G252&lt;&gt;""),F252*G252,"")</x:f>
      </x:c>
      <x:c r="I252" s="36" t="str">
        <x:f>IF(F252&lt;&gt;"",F252^2,"")</x:f>
      </x:c>
      <x:c r="J252" s="36" t="str">
        <x:f>IF(G252&lt;&gt;"",G252^2,"")</x:f>
      </x:c>
    </x:row>
    <x:row r="253">
      <x:c r="A253" s="36" t="n">
        <x:f>ROW()-1</x:f>
        <x:v>252</x:v>
      </x:c>
      <x:c r="B253" s="36" t="str">
        <x:f>IF(A253&lt;=Settings!$B$6,Data!B253,"")</x:f>
      </x:c>
      <x:c r="C253" s="36" t="str">
        <x:f>IF(A253&lt;=Settings!$B$6,Data!C253,"")</x:f>
      </x:c>
      <x:c r="D253" s="36" t="str">
        <x:f>IF(B253&lt;&gt;"",AVERAGE(Data!$B$2:$B$651),"")</x:f>
      </x:c>
      <x:c r="E253" s="36" t="str">
        <x:f>IF(C253&lt;&gt;"",AVERAGE(Data!$C$2:$C$651),"")</x:f>
      </x:c>
      <x:c r="F253" s="36" t="str">
        <x:f>IF(B253&lt;&gt;"",B253-D253,"")</x:f>
      </x:c>
      <x:c r="G253" s="36" t="str">
        <x:f>IF(C253&lt;&gt;"",C253-E253,"")</x:f>
      </x:c>
      <x:c r="H253" s="36" t="str">
        <x:f>IF(AND(F253&lt;&gt;"",G253&lt;&gt;""),F253*G253,"")</x:f>
      </x:c>
      <x:c r="I253" s="36" t="str">
        <x:f>IF(F253&lt;&gt;"",F253^2,"")</x:f>
      </x:c>
      <x:c r="J253" s="36" t="str">
        <x:f>IF(G253&lt;&gt;"",G253^2,"")</x:f>
      </x:c>
    </x:row>
    <x:row r="254">
      <x:c r="A254" s="36" t="n">
        <x:f>ROW()-1</x:f>
        <x:v>253</x:v>
      </x:c>
      <x:c r="B254" s="36" t="str">
        <x:f>IF(A254&lt;=Settings!$B$6,Data!B254,"")</x:f>
      </x:c>
      <x:c r="C254" s="36" t="str">
        <x:f>IF(A254&lt;=Settings!$B$6,Data!C254,"")</x:f>
      </x:c>
      <x:c r="D254" s="36" t="str">
        <x:f>IF(B254&lt;&gt;"",AVERAGE(Data!$B$2:$B$651),"")</x:f>
      </x:c>
      <x:c r="E254" s="36" t="str">
        <x:f>IF(C254&lt;&gt;"",AVERAGE(Data!$C$2:$C$651),"")</x:f>
      </x:c>
      <x:c r="F254" s="36" t="str">
        <x:f>IF(B254&lt;&gt;"",B254-D254,"")</x:f>
      </x:c>
      <x:c r="G254" s="36" t="str">
        <x:f>IF(C254&lt;&gt;"",C254-E254,"")</x:f>
      </x:c>
      <x:c r="H254" s="36" t="str">
        <x:f>IF(AND(F254&lt;&gt;"",G254&lt;&gt;""),F254*G254,"")</x:f>
      </x:c>
      <x:c r="I254" s="36" t="str">
        <x:f>IF(F254&lt;&gt;"",F254^2,"")</x:f>
      </x:c>
      <x:c r="J254" s="36" t="str">
        <x:f>IF(G254&lt;&gt;"",G254^2,"")</x:f>
      </x:c>
    </x:row>
    <x:row r="255">
      <x:c r="A255" s="36" t="n">
        <x:f>ROW()-1</x:f>
        <x:v>254</x:v>
      </x:c>
      <x:c r="B255" s="36" t="str">
        <x:f>IF(A255&lt;=Settings!$B$6,Data!B255,"")</x:f>
      </x:c>
      <x:c r="C255" s="36" t="str">
        <x:f>IF(A255&lt;=Settings!$B$6,Data!C255,"")</x:f>
      </x:c>
      <x:c r="D255" s="36" t="str">
        <x:f>IF(B255&lt;&gt;"",AVERAGE(Data!$B$2:$B$651),"")</x:f>
      </x:c>
      <x:c r="E255" s="36" t="str">
        <x:f>IF(C255&lt;&gt;"",AVERAGE(Data!$C$2:$C$651),"")</x:f>
      </x:c>
      <x:c r="F255" s="36" t="str">
        <x:f>IF(B255&lt;&gt;"",B255-D255,"")</x:f>
      </x:c>
      <x:c r="G255" s="36" t="str">
        <x:f>IF(C255&lt;&gt;"",C255-E255,"")</x:f>
      </x:c>
      <x:c r="H255" s="36" t="str">
        <x:f>IF(AND(F255&lt;&gt;"",G255&lt;&gt;""),F255*G255,"")</x:f>
      </x:c>
      <x:c r="I255" s="36" t="str">
        <x:f>IF(F255&lt;&gt;"",F255^2,"")</x:f>
      </x:c>
      <x:c r="J255" s="36" t="str">
        <x:f>IF(G255&lt;&gt;"",G255^2,"")</x:f>
      </x:c>
    </x:row>
    <x:row r="256">
      <x:c r="A256" s="36" t="n">
        <x:f>ROW()-1</x:f>
        <x:v>255</x:v>
      </x:c>
      <x:c r="B256" s="36" t="str">
        <x:f>IF(A256&lt;=Settings!$B$6,Data!B256,"")</x:f>
      </x:c>
      <x:c r="C256" s="36" t="str">
        <x:f>IF(A256&lt;=Settings!$B$6,Data!C256,"")</x:f>
      </x:c>
      <x:c r="D256" s="36" t="str">
        <x:f>IF(B256&lt;&gt;"",AVERAGE(Data!$B$2:$B$651),"")</x:f>
      </x:c>
      <x:c r="E256" s="36" t="str">
        <x:f>IF(C256&lt;&gt;"",AVERAGE(Data!$C$2:$C$651),"")</x:f>
      </x:c>
      <x:c r="F256" s="36" t="str">
        <x:f>IF(B256&lt;&gt;"",B256-D256,"")</x:f>
      </x:c>
      <x:c r="G256" s="36" t="str">
        <x:f>IF(C256&lt;&gt;"",C256-E256,"")</x:f>
      </x:c>
      <x:c r="H256" s="36" t="str">
        <x:f>IF(AND(F256&lt;&gt;"",G256&lt;&gt;""),F256*G256,"")</x:f>
      </x:c>
      <x:c r="I256" s="36" t="str">
        <x:f>IF(F256&lt;&gt;"",F256^2,"")</x:f>
      </x:c>
      <x:c r="J256" s="36" t="str">
        <x:f>IF(G256&lt;&gt;"",G256^2,"")</x:f>
      </x:c>
    </x:row>
    <x:row r="257">
      <x:c r="A257" s="36" t="n">
        <x:f>ROW()-1</x:f>
        <x:v>256</x:v>
      </x:c>
      <x:c r="B257" s="36" t="str">
        <x:f>IF(A257&lt;=Settings!$B$6,Data!B257,"")</x:f>
      </x:c>
      <x:c r="C257" s="36" t="str">
        <x:f>IF(A257&lt;=Settings!$B$6,Data!C257,"")</x:f>
      </x:c>
      <x:c r="D257" s="36" t="str">
        <x:f>IF(B257&lt;&gt;"",AVERAGE(Data!$B$2:$B$651),"")</x:f>
      </x:c>
      <x:c r="E257" s="36" t="str">
        <x:f>IF(C257&lt;&gt;"",AVERAGE(Data!$C$2:$C$651),"")</x:f>
      </x:c>
      <x:c r="F257" s="36" t="str">
        <x:f>IF(B257&lt;&gt;"",B257-D257,"")</x:f>
      </x:c>
      <x:c r="G257" s="36" t="str">
        <x:f>IF(C257&lt;&gt;"",C257-E257,"")</x:f>
      </x:c>
      <x:c r="H257" s="36" t="str">
        <x:f>IF(AND(F257&lt;&gt;"",G257&lt;&gt;""),F257*G257,"")</x:f>
      </x:c>
      <x:c r="I257" s="36" t="str">
        <x:f>IF(F257&lt;&gt;"",F257^2,"")</x:f>
      </x:c>
      <x:c r="J257" s="36" t="str">
        <x:f>IF(G257&lt;&gt;"",G257^2,"")</x:f>
      </x:c>
    </x:row>
    <x:row r="258">
      <x:c r="A258" s="36" t="n">
        <x:f>ROW()-1</x:f>
        <x:v>257</x:v>
      </x:c>
      <x:c r="B258" s="36" t="str">
        <x:f>IF(A258&lt;=Settings!$B$6,Data!B258,"")</x:f>
      </x:c>
      <x:c r="C258" s="36" t="str">
        <x:f>IF(A258&lt;=Settings!$B$6,Data!C258,"")</x:f>
      </x:c>
      <x:c r="D258" s="36" t="str">
        <x:f>IF(B258&lt;&gt;"",AVERAGE(Data!$B$2:$B$651),"")</x:f>
      </x:c>
      <x:c r="E258" s="36" t="str">
        <x:f>IF(C258&lt;&gt;"",AVERAGE(Data!$C$2:$C$651),"")</x:f>
      </x:c>
      <x:c r="F258" s="36" t="str">
        <x:f>IF(B258&lt;&gt;"",B258-D258,"")</x:f>
      </x:c>
      <x:c r="G258" s="36" t="str">
        <x:f>IF(C258&lt;&gt;"",C258-E258,"")</x:f>
      </x:c>
      <x:c r="H258" s="36" t="str">
        <x:f>IF(AND(F258&lt;&gt;"",G258&lt;&gt;""),F258*G258,"")</x:f>
      </x:c>
      <x:c r="I258" s="36" t="str">
        <x:f>IF(F258&lt;&gt;"",F258^2,"")</x:f>
      </x:c>
      <x:c r="J258" s="36" t="str">
        <x:f>IF(G258&lt;&gt;"",G258^2,"")</x:f>
      </x:c>
    </x:row>
    <x:row r="259">
      <x:c r="A259" s="36" t="n">
        <x:f>ROW()-1</x:f>
        <x:v>258</x:v>
      </x:c>
      <x:c r="B259" s="36" t="str">
        <x:f>IF(A259&lt;=Settings!$B$6,Data!B259,"")</x:f>
      </x:c>
      <x:c r="C259" s="36" t="str">
        <x:f>IF(A259&lt;=Settings!$B$6,Data!C259,"")</x:f>
      </x:c>
      <x:c r="D259" s="36" t="str">
        <x:f>IF(B259&lt;&gt;"",AVERAGE(Data!$B$2:$B$651),"")</x:f>
      </x:c>
      <x:c r="E259" s="36" t="str">
        <x:f>IF(C259&lt;&gt;"",AVERAGE(Data!$C$2:$C$651),"")</x:f>
      </x:c>
      <x:c r="F259" s="36" t="str">
        <x:f>IF(B259&lt;&gt;"",B259-D259,"")</x:f>
      </x:c>
      <x:c r="G259" s="36" t="str">
        <x:f>IF(C259&lt;&gt;"",C259-E259,"")</x:f>
      </x:c>
      <x:c r="H259" s="36" t="str">
        <x:f>IF(AND(F259&lt;&gt;"",G259&lt;&gt;""),F259*G259,"")</x:f>
      </x:c>
      <x:c r="I259" s="36" t="str">
        <x:f>IF(F259&lt;&gt;"",F259^2,"")</x:f>
      </x:c>
      <x:c r="J259" s="36" t="str">
        <x:f>IF(G259&lt;&gt;"",G259^2,"")</x:f>
      </x:c>
    </x:row>
    <x:row r="260">
      <x:c r="A260" s="36" t="n">
        <x:f>ROW()-1</x:f>
        <x:v>259</x:v>
      </x:c>
      <x:c r="B260" s="36" t="str">
        <x:f>IF(A260&lt;=Settings!$B$6,Data!B260,"")</x:f>
      </x:c>
      <x:c r="C260" s="36" t="str">
        <x:f>IF(A260&lt;=Settings!$B$6,Data!C260,"")</x:f>
      </x:c>
      <x:c r="D260" s="36" t="str">
        <x:f>IF(B260&lt;&gt;"",AVERAGE(Data!$B$2:$B$651),"")</x:f>
      </x:c>
      <x:c r="E260" s="36" t="str">
        <x:f>IF(C260&lt;&gt;"",AVERAGE(Data!$C$2:$C$651),"")</x:f>
      </x:c>
      <x:c r="F260" s="36" t="str">
        <x:f>IF(B260&lt;&gt;"",B260-D260,"")</x:f>
      </x:c>
      <x:c r="G260" s="36" t="str">
        <x:f>IF(C260&lt;&gt;"",C260-E260,"")</x:f>
      </x:c>
      <x:c r="H260" s="36" t="str">
        <x:f>IF(AND(F260&lt;&gt;"",G260&lt;&gt;""),F260*G260,"")</x:f>
      </x:c>
      <x:c r="I260" s="36" t="str">
        <x:f>IF(F260&lt;&gt;"",F260^2,"")</x:f>
      </x:c>
      <x:c r="J260" s="36" t="str">
        <x:f>IF(G260&lt;&gt;"",G260^2,"")</x:f>
      </x:c>
    </x:row>
    <x:row r="261">
      <x:c r="A261" s="36" t="n">
        <x:f>ROW()-1</x:f>
        <x:v>260</x:v>
      </x:c>
      <x:c r="B261" s="36" t="str">
        <x:f>IF(A261&lt;=Settings!$B$6,Data!B261,"")</x:f>
      </x:c>
      <x:c r="C261" s="36" t="str">
        <x:f>IF(A261&lt;=Settings!$B$6,Data!C261,"")</x:f>
      </x:c>
      <x:c r="D261" s="36" t="str">
        <x:f>IF(B261&lt;&gt;"",AVERAGE(Data!$B$2:$B$651),"")</x:f>
      </x:c>
      <x:c r="E261" s="36" t="str">
        <x:f>IF(C261&lt;&gt;"",AVERAGE(Data!$C$2:$C$651),"")</x:f>
      </x:c>
      <x:c r="F261" s="36" t="str">
        <x:f>IF(B261&lt;&gt;"",B261-D261,"")</x:f>
      </x:c>
      <x:c r="G261" s="36" t="str">
        <x:f>IF(C261&lt;&gt;"",C261-E261,"")</x:f>
      </x:c>
      <x:c r="H261" s="36" t="str">
        <x:f>IF(AND(F261&lt;&gt;"",G261&lt;&gt;""),F261*G261,"")</x:f>
      </x:c>
      <x:c r="I261" s="36" t="str">
        <x:f>IF(F261&lt;&gt;"",F261^2,"")</x:f>
      </x:c>
      <x:c r="J261" s="36" t="str">
        <x:f>IF(G261&lt;&gt;"",G261^2,"")</x:f>
      </x:c>
    </x:row>
    <x:row r="262">
      <x:c r="A262" s="36" t="n">
        <x:f>ROW()-1</x:f>
        <x:v>261</x:v>
      </x:c>
      <x:c r="B262" s="36" t="str">
        <x:f>IF(A262&lt;=Settings!$B$6,Data!B262,"")</x:f>
      </x:c>
      <x:c r="C262" s="36" t="str">
        <x:f>IF(A262&lt;=Settings!$B$6,Data!C262,"")</x:f>
      </x:c>
      <x:c r="D262" s="36" t="str">
        <x:f>IF(B262&lt;&gt;"",AVERAGE(Data!$B$2:$B$651),"")</x:f>
      </x:c>
      <x:c r="E262" s="36" t="str">
        <x:f>IF(C262&lt;&gt;"",AVERAGE(Data!$C$2:$C$651),"")</x:f>
      </x:c>
      <x:c r="F262" s="36" t="str">
        <x:f>IF(B262&lt;&gt;"",B262-D262,"")</x:f>
      </x:c>
      <x:c r="G262" s="36" t="str">
        <x:f>IF(C262&lt;&gt;"",C262-E262,"")</x:f>
      </x:c>
      <x:c r="H262" s="36" t="str">
        <x:f>IF(AND(F262&lt;&gt;"",G262&lt;&gt;""),F262*G262,"")</x:f>
      </x:c>
      <x:c r="I262" s="36" t="str">
        <x:f>IF(F262&lt;&gt;"",F262^2,"")</x:f>
      </x:c>
      <x:c r="J262" s="36" t="str">
        <x:f>IF(G262&lt;&gt;"",G262^2,"")</x:f>
      </x:c>
    </x:row>
    <x:row r="263">
      <x:c r="A263" s="36" t="n">
        <x:f>ROW()-1</x:f>
        <x:v>262</x:v>
      </x:c>
      <x:c r="B263" s="36" t="str">
        <x:f>IF(A263&lt;=Settings!$B$6,Data!B263,"")</x:f>
      </x:c>
      <x:c r="C263" s="36" t="str">
        <x:f>IF(A263&lt;=Settings!$B$6,Data!C263,"")</x:f>
      </x:c>
      <x:c r="D263" s="36" t="str">
        <x:f>IF(B263&lt;&gt;"",AVERAGE(Data!$B$2:$B$651),"")</x:f>
      </x:c>
      <x:c r="E263" s="36" t="str">
        <x:f>IF(C263&lt;&gt;"",AVERAGE(Data!$C$2:$C$651),"")</x:f>
      </x:c>
      <x:c r="F263" s="36" t="str">
        <x:f>IF(B263&lt;&gt;"",B263-D263,"")</x:f>
      </x:c>
      <x:c r="G263" s="36" t="str">
        <x:f>IF(C263&lt;&gt;"",C263-E263,"")</x:f>
      </x:c>
      <x:c r="H263" s="36" t="str">
        <x:f>IF(AND(F263&lt;&gt;"",G263&lt;&gt;""),F263*G263,"")</x:f>
      </x:c>
      <x:c r="I263" s="36" t="str">
        <x:f>IF(F263&lt;&gt;"",F263^2,"")</x:f>
      </x:c>
      <x:c r="J263" s="36" t="str">
        <x:f>IF(G263&lt;&gt;"",G263^2,"")</x:f>
      </x:c>
    </x:row>
    <x:row r="264">
      <x:c r="A264" s="36" t="n">
        <x:f>ROW()-1</x:f>
        <x:v>263</x:v>
      </x:c>
      <x:c r="B264" s="36" t="str">
        <x:f>IF(A264&lt;=Settings!$B$6,Data!B264,"")</x:f>
      </x:c>
      <x:c r="C264" s="36" t="str">
        <x:f>IF(A264&lt;=Settings!$B$6,Data!C264,"")</x:f>
      </x:c>
      <x:c r="D264" s="36" t="str">
        <x:f>IF(B264&lt;&gt;"",AVERAGE(Data!$B$2:$B$651),"")</x:f>
      </x:c>
      <x:c r="E264" s="36" t="str">
        <x:f>IF(C264&lt;&gt;"",AVERAGE(Data!$C$2:$C$651),"")</x:f>
      </x:c>
      <x:c r="F264" s="36" t="str">
        <x:f>IF(B264&lt;&gt;"",B264-D264,"")</x:f>
      </x:c>
      <x:c r="G264" s="36" t="str">
        <x:f>IF(C264&lt;&gt;"",C264-E264,"")</x:f>
      </x:c>
      <x:c r="H264" s="36" t="str">
        <x:f>IF(AND(F264&lt;&gt;"",G264&lt;&gt;""),F264*G264,"")</x:f>
      </x:c>
      <x:c r="I264" s="36" t="str">
        <x:f>IF(F264&lt;&gt;"",F264^2,"")</x:f>
      </x:c>
      <x:c r="J264" s="36" t="str">
        <x:f>IF(G264&lt;&gt;"",G264^2,"")</x:f>
      </x:c>
    </x:row>
    <x:row r="265">
      <x:c r="A265" s="36" t="n">
        <x:f>ROW()-1</x:f>
        <x:v>264</x:v>
      </x:c>
      <x:c r="B265" s="36" t="str">
        <x:f>IF(A265&lt;=Settings!$B$6,Data!B265,"")</x:f>
      </x:c>
      <x:c r="C265" s="36" t="str">
        <x:f>IF(A265&lt;=Settings!$B$6,Data!C265,"")</x:f>
      </x:c>
      <x:c r="D265" s="36" t="str">
        <x:f>IF(B265&lt;&gt;"",AVERAGE(Data!$B$2:$B$651),"")</x:f>
      </x:c>
      <x:c r="E265" s="36" t="str">
        <x:f>IF(C265&lt;&gt;"",AVERAGE(Data!$C$2:$C$651),"")</x:f>
      </x:c>
      <x:c r="F265" s="36" t="str">
        <x:f>IF(B265&lt;&gt;"",B265-D265,"")</x:f>
      </x:c>
      <x:c r="G265" s="36" t="str">
        <x:f>IF(C265&lt;&gt;"",C265-E265,"")</x:f>
      </x:c>
      <x:c r="H265" s="36" t="str">
        <x:f>IF(AND(F265&lt;&gt;"",G265&lt;&gt;""),F265*G265,"")</x:f>
      </x:c>
      <x:c r="I265" s="36" t="str">
        <x:f>IF(F265&lt;&gt;"",F265^2,"")</x:f>
      </x:c>
      <x:c r="J265" s="36" t="str">
        <x:f>IF(G265&lt;&gt;"",G265^2,"")</x:f>
      </x:c>
    </x:row>
    <x:row r="266">
      <x:c r="A266" s="36" t="n">
        <x:f>ROW()-1</x:f>
        <x:v>265</x:v>
      </x:c>
      <x:c r="B266" s="36" t="str">
        <x:f>IF(A266&lt;=Settings!$B$6,Data!B266,"")</x:f>
      </x:c>
      <x:c r="C266" s="36" t="str">
        <x:f>IF(A266&lt;=Settings!$B$6,Data!C266,"")</x:f>
      </x:c>
      <x:c r="D266" s="36" t="str">
        <x:f>IF(B266&lt;&gt;"",AVERAGE(Data!$B$2:$B$651),"")</x:f>
      </x:c>
      <x:c r="E266" s="36" t="str">
        <x:f>IF(C266&lt;&gt;"",AVERAGE(Data!$C$2:$C$651),"")</x:f>
      </x:c>
      <x:c r="F266" s="36" t="str">
        <x:f>IF(B266&lt;&gt;"",B266-D266,"")</x:f>
      </x:c>
      <x:c r="G266" s="36" t="str">
        <x:f>IF(C266&lt;&gt;"",C266-E266,"")</x:f>
      </x:c>
      <x:c r="H266" s="36" t="str">
        <x:f>IF(AND(F266&lt;&gt;"",G266&lt;&gt;""),F266*G266,"")</x:f>
      </x:c>
      <x:c r="I266" s="36" t="str">
        <x:f>IF(F266&lt;&gt;"",F266^2,"")</x:f>
      </x:c>
      <x:c r="J266" s="36" t="str">
        <x:f>IF(G266&lt;&gt;"",G266^2,"")</x:f>
      </x:c>
    </x:row>
    <x:row r="267">
      <x:c r="A267" s="36" t="n">
        <x:f>ROW()-1</x:f>
        <x:v>266</x:v>
      </x:c>
      <x:c r="B267" s="36" t="str">
        <x:f>IF(A267&lt;=Settings!$B$6,Data!B267,"")</x:f>
      </x:c>
      <x:c r="C267" s="36" t="str">
        <x:f>IF(A267&lt;=Settings!$B$6,Data!C267,"")</x:f>
      </x:c>
      <x:c r="D267" s="36" t="str">
        <x:f>IF(B267&lt;&gt;"",AVERAGE(Data!$B$2:$B$651),"")</x:f>
      </x:c>
      <x:c r="E267" s="36" t="str">
        <x:f>IF(C267&lt;&gt;"",AVERAGE(Data!$C$2:$C$651),"")</x:f>
      </x:c>
      <x:c r="F267" s="36" t="str">
        <x:f>IF(B267&lt;&gt;"",B267-D267,"")</x:f>
      </x:c>
      <x:c r="G267" s="36" t="str">
        <x:f>IF(C267&lt;&gt;"",C267-E267,"")</x:f>
      </x:c>
      <x:c r="H267" s="36" t="str">
        <x:f>IF(AND(F267&lt;&gt;"",G267&lt;&gt;""),F267*G267,"")</x:f>
      </x:c>
      <x:c r="I267" s="36" t="str">
        <x:f>IF(F267&lt;&gt;"",F267^2,"")</x:f>
      </x:c>
      <x:c r="J267" s="36" t="str">
        <x:f>IF(G267&lt;&gt;"",G267^2,"")</x:f>
      </x:c>
    </x:row>
    <x:row r="268">
      <x:c r="A268" s="36" t="n">
        <x:f>ROW()-1</x:f>
        <x:v>267</x:v>
      </x:c>
      <x:c r="B268" s="36" t="str">
        <x:f>IF(A268&lt;=Settings!$B$6,Data!B268,"")</x:f>
      </x:c>
      <x:c r="C268" s="36" t="str">
        <x:f>IF(A268&lt;=Settings!$B$6,Data!C268,"")</x:f>
      </x:c>
      <x:c r="D268" s="36" t="str">
        <x:f>IF(B268&lt;&gt;"",AVERAGE(Data!$B$2:$B$651),"")</x:f>
      </x:c>
      <x:c r="E268" s="36" t="str">
        <x:f>IF(C268&lt;&gt;"",AVERAGE(Data!$C$2:$C$651),"")</x:f>
      </x:c>
      <x:c r="F268" s="36" t="str">
        <x:f>IF(B268&lt;&gt;"",B268-D268,"")</x:f>
      </x:c>
      <x:c r="G268" s="36" t="str">
        <x:f>IF(C268&lt;&gt;"",C268-E268,"")</x:f>
      </x:c>
      <x:c r="H268" s="36" t="str">
        <x:f>IF(AND(F268&lt;&gt;"",G268&lt;&gt;""),F268*G268,"")</x:f>
      </x:c>
      <x:c r="I268" s="36" t="str">
        <x:f>IF(F268&lt;&gt;"",F268^2,"")</x:f>
      </x:c>
      <x:c r="J268" s="36" t="str">
        <x:f>IF(G268&lt;&gt;"",G268^2,"")</x:f>
      </x:c>
    </x:row>
    <x:row r="269">
      <x:c r="A269" s="36" t="n">
        <x:f>ROW()-1</x:f>
        <x:v>268</x:v>
      </x:c>
      <x:c r="B269" s="36" t="str">
        <x:f>IF(A269&lt;=Settings!$B$6,Data!B269,"")</x:f>
      </x:c>
      <x:c r="C269" s="36" t="str">
        <x:f>IF(A269&lt;=Settings!$B$6,Data!C269,"")</x:f>
      </x:c>
      <x:c r="D269" s="36" t="str">
        <x:f>IF(B269&lt;&gt;"",AVERAGE(Data!$B$2:$B$651),"")</x:f>
      </x:c>
      <x:c r="E269" s="36" t="str">
        <x:f>IF(C269&lt;&gt;"",AVERAGE(Data!$C$2:$C$651),"")</x:f>
      </x:c>
      <x:c r="F269" s="36" t="str">
        <x:f>IF(B269&lt;&gt;"",B269-D269,"")</x:f>
      </x:c>
      <x:c r="G269" s="36" t="str">
        <x:f>IF(C269&lt;&gt;"",C269-E269,"")</x:f>
      </x:c>
      <x:c r="H269" s="36" t="str">
        <x:f>IF(AND(F269&lt;&gt;"",G269&lt;&gt;""),F269*G269,"")</x:f>
      </x:c>
      <x:c r="I269" s="36" t="str">
        <x:f>IF(F269&lt;&gt;"",F269^2,"")</x:f>
      </x:c>
      <x:c r="J269" s="36" t="str">
        <x:f>IF(G269&lt;&gt;"",G269^2,"")</x:f>
      </x:c>
    </x:row>
    <x:row r="270">
      <x:c r="A270" s="36" t="n">
        <x:f>ROW()-1</x:f>
        <x:v>269</x:v>
      </x:c>
      <x:c r="B270" s="36" t="str">
        <x:f>IF(A270&lt;=Settings!$B$6,Data!B270,"")</x:f>
      </x:c>
      <x:c r="C270" s="36" t="str">
        <x:f>IF(A270&lt;=Settings!$B$6,Data!C270,"")</x:f>
      </x:c>
      <x:c r="D270" s="36" t="str">
        <x:f>IF(B270&lt;&gt;"",AVERAGE(Data!$B$2:$B$651),"")</x:f>
      </x:c>
      <x:c r="E270" s="36" t="str">
        <x:f>IF(C270&lt;&gt;"",AVERAGE(Data!$C$2:$C$651),"")</x:f>
      </x:c>
      <x:c r="F270" s="36" t="str">
        <x:f>IF(B270&lt;&gt;"",B270-D270,"")</x:f>
      </x:c>
      <x:c r="G270" s="36" t="str">
        <x:f>IF(C270&lt;&gt;"",C270-E270,"")</x:f>
      </x:c>
      <x:c r="H270" s="36" t="str">
        <x:f>IF(AND(F270&lt;&gt;"",G270&lt;&gt;""),F270*G270,"")</x:f>
      </x:c>
      <x:c r="I270" s="36" t="str">
        <x:f>IF(F270&lt;&gt;"",F270^2,"")</x:f>
      </x:c>
      <x:c r="J270" s="36" t="str">
        <x:f>IF(G270&lt;&gt;"",G270^2,"")</x:f>
      </x:c>
    </x:row>
    <x:row r="271">
      <x:c r="A271" s="36" t="n">
        <x:f>ROW()-1</x:f>
        <x:v>270</x:v>
      </x:c>
      <x:c r="B271" s="36" t="str">
        <x:f>IF(A271&lt;=Settings!$B$6,Data!B271,"")</x:f>
      </x:c>
      <x:c r="C271" s="36" t="str">
        <x:f>IF(A271&lt;=Settings!$B$6,Data!C271,"")</x:f>
      </x:c>
      <x:c r="D271" s="36" t="str">
        <x:f>IF(B271&lt;&gt;"",AVERAGE(Data!$B$2:$B$651),"")</x:f>
      </x:c>
      <x:c r="E271" s="36" t="str">
        <x:f>IF(C271&lt;&gt;"",AVERAGE(Data!$C$2:$C$651),"")</x:f>
      </x:c>
      <x:c r="F271" s="36" t="str">
        <x:f>IF(B271&lt;&gt;"",B271-D271,"")</x:f>
      </x:c>
      <x:c r="G271" s="36" t="str">
        <x:f>IF(C271&lt;&gt;"",C271-E271,"")</x:f>
      </x:c>
      <x:c r="H271" s="36" t="str">
        <x:f>IF(AND(F271&lt;&gt;"",G271&lt;&gt;""),F271*G271,"")</x:f>
      </x:c>
      <x:c r="I271" s="36" t="str">
        <x:f>IF(F271&lt;&gt;"",F271^2,"")</x:f>
      </x:c>
      <x:c r="J271" s="36" t="str">
        <x:f>IF(G271&lt;&gt;"",G271^2,"")</x:f>
      </x:c>
    </x:row>
    <x:row r="272">
      <x:c r="A272" s="36" t="n">
        <x:f>ROW()-1</x:f>
        <x:v>271</x:v>
      </x:c>
      <x:c r="B272" s="36" t="str">
        <x:f>IF(A272&lt;=Settings!$B$6,Data!B272,"")</x:f>
      </x:c>
      <x:c r="C272" s="36" t="str">
        <x:f>IF(A272&lt;=Settings!$B$6,Data!C272,"")</x:f>
      </x:c>
      <x:c r="D272" s="36" t="str">
        <x:f>IF(B272&lt;&gt;"",AVERAGE(Data!$B$2:$B$651),"")</x:f>
      </x:c>
      <x:c r="E272" s="36" t="str">
        <x:f>IF(C272&lt;&gt;"",AVERAGE(Data!$C$2:$C$651),"")</x:f>
      </x:c>
      <x:c r="F272" s="36" t="str">
        <x:f>IF(B272&lt;&gt;"",B272-D272,"")</x:f>
      </x:c>
      <x:c r="G272" s="36" t="str">
        <x:f>IF(C272&lt;&gt;"",C272-E272,"")</x:f>
      </x:c>
      <x:c r="H272" s="36" t="str">
        <x:f>IF(AND(F272&lt;&gt;"",G272&lt;&gt;""),F272*G272,"")</x:f>
      </x:c>
      <x:c r="I272" s="36" t="str">
        <x:f>IF(F272&lt;&gt;"",F272^2,"")</x:f>
      </x:c>
      <x:c r="J272" s="36" t="str">
        <x:f>IF(G272&lt;&gt;"",G272^2,"")</x:f>
      </x:c>
    </x:row>
    <x:row r="273">
      <x:c r="A273" s="36" t="n">
        <x:f>ROW()-1</x:f>
        <x:v>272</x:v>
      </x:c>
      <x:c r="B273" s="36" t="str">
        <x:f>IF(A273&lt;=Settings!$B$6,Data!B273,"")</x:f>
      </x:c>
      <x:c r="C273" s="36" t="str">
        <x:f>IF(A273&lt;=Settings!$B$6,Data!C273,"")</x:f>
      </x:c>
      <x:c r="D273" s="36" t="str">
        <x:f>IF(B273&lt;&gt;"",AVERAGE(Data!$B$2:$B$651),"")</x:f>
      </x:c>
      <x:c r="E273" s="36" t="str">
        <x:f>IF(C273&lt;&gt;"",AVERAGE(Data!$C$2:$C$651),"")</x:f>
      </x:c>
      <x:c r="F273" s="36" t="str">
        <x:f>IF(B273&lt;&gt;"",B273-D273,"")</x:f>
      </x:c>
      <x:c r="G273" s="36" t="str">
        <x:f>IF(C273&lt;&gt;"",C273-E273,"")</x:f>
      </x:c>
      <x:c r="H273" s="36" t="str">
        <x:f>IF(AND(F273&lt;&gt;"",G273&lt;&gt;""),F273*G273,"")</x:f>
      </x:c>
      <x:c r="I273" s="36" t="str">
        <x:f>IF(F273&lt;&gt;"",F273^2,"")</x:f>
      </x:c>
      <x:c r="J273" s="36" t="str">
        <x:f>IF(G273&lt;&gt;"",G273^2,"")</x:f>
      </x:c>
    </x:row>
    <x:row r="274">
      <x:c r="A274" s="36" t="n">
        <x:f>ROW()-1</x:f>
        <x:v>273</x:v>
      </x:c>
      <x:c r="B274" s="36" t="str">
        <x:f>IF(A274&lt;=Settings!$B$6,Data!B274,"")</x:f>
      </x:c>
      <x:c r="C274" s="36" t="str">
        <x:f>IF(A274&lt;=Settings!$B$6,Data!C274,"")</x:f>
      </x:c>
      <x:c r="D274" s="36" t="str">
        <x:f>IF(B274&lt;&gt;"",AVERAGE(Data!$B$2:$B$651),"")</x:f>
      </x:c>
      <x:c r="E274" s="36" t="str">
        <x:f>IF(C274&lt;&gt;"",AVERAGE(Data!$C$2:$C$651),"")</x:f>
      </x:c>
      <x:c r="F274" s="36" t="str">
        <x:f>IF(B274&lt;&gt;"",B274-D274,"")</x:f>
      </x:c>
      <x:c r="G274" s="36" t="str">
        <x:f>IF(C274&lt;&gt;"",C274-E274,"")</x:f>
      </x:c>
      <x:c r="H274" s="36" t="str">
        <x:f>IF(AND(F274&lt;&gt;"",G274&lt;&gt;""),F274*G274,"")</x:f>
      </x:c>
      <x:c r="I274" s="36" t="str">
        <x:f>IF(F274&lt;&gt;"",F274^2,"")</x:f>
      </x:c>
      <x:c r="J274" s="36" t="str">
        <x:f>IF(G274&lt;&gt;"",G274^2,"")</x:f>
      </x:c>
    </x:row>
    <x:row r="275">
      <x:c r="A275" s="36" t="n">
        <x:f>ROW()-1</x:f>
        <x:v>274</x:v>
      </x:c>
      <x:c r="B275" s="36" t="str">
        <x:f>IF(A275&lt;=Settings!$B$6,Data!B275,"")</x:f>
      </x:c>
      <x:c r="C275" s="36" t="str">
        <x:f>IF(A275&lt;=Settings!$B$6,Data!C275,"")</x:f>
      </x:c>
      <x:c r="D275" s="36" t="str">
        <x:f>IF(B275&lt;&gt;"",AVERAGE(Data!$B$2:$B$651),"")</x:f>
      </x:c>
      <x:c r="E275" s="36" t="str">
        <x:f>IF(C275&lt;&gt;"",AVERAGE(Data!$C$2:$C$651),"")</x:f>
      </x:c>
      <x:c r="F275" s="36" t="str">
        <x:f>IF(B275&lt;&gt;"",B275-D275,"")</x:f>
      </x:c>
      <x:c r="G275" s="36" t="str">
        <x:f>IF(C275&lt;&gt;"",C275-E275,"")</x:f>
      </x:c>
      <x:c r="H275" s="36" t="str">
        <x:f>IF(AND(F275&lt;&gt;"",G275&lt;&gt;""),F275*G275,"")</x:f>
      </x:c>
      <x:c r="I275" s="36" t="str">
        <x:f>IF(F275&lt;&gt;"",F275^2,"")</x:f>
      </x:c>
      <x:c r="J275" s="36" t="str">
        <x:f>IF(G275&lt;&gt;"",G275^2,"")</x:f>
      </x:c>
    </x:row>
    <x:row r="276">
      <x:c r="A276" s="36" t="n">
        <x:f>ROW()-1</x:f>
        <x:v>275</x:v>
      </x:c>
      <x:c r="B276" s="36" t="str">
        <x:f>IF(A276&lt;=Settings!$B$6,Data!B276,"")</x:f>
      </x:c>
      <x:c r="C276" s="36" t="str">
        <x:f>IF(A276&lt;=Settings!$B$6,Data!C276,"")</x:f>
      </x:c>
      <x:c r="D276" s="36" t="str">
        <x:f>IF(B276&lt;&gt;"",AVERAGE(Data!$B$2:$B$651),"")</x:f>
      </x:c>
      <x:c r="E276" s="36" t="str">
        <x:f>IF(C276&lt;&gt;"",AVERAGE(Data!$C$2:$C$651),"")</x:f>
      </x:c>
      <x:c r="F276" s="36" t="str">
        <x:f>IF(B276&lt;&gt;"",B276-D276,"")</x:f>
      </x:c>
      <x:c r="G276" s="36" t="str">
        <x:f>IF(C276&lt;&gt;"",C276-E276,"")</x:f>
      </x:c>
      <x:c r="H276" s="36" t="str">
        <x:f>IF(AND(F276&lt;&gt;"",G276&lt;&gt;""),F276*G276,"")</x:f>
      </x:c>
      <x:c r="I276" s="36" t="str">
        <x:f>IF(F276&lt;&gt;"",F276^2,"")</x:f>
      </x:c>
      <x:c r="J276" s="36" t="str">
        <x:f>IF(G276&lt;&gt;"",G276^2,"")</x:f>
      </x:c>
    </x:row>
    <x:row r="277">
      <x:c r="A277" s="36" t="n">
        <x:f>ROW()-1</x:f>
        <x:v>276</x:v>
      </x:c>
      <x:c r="B277" s="36" t="str">
        <x:f>IF(A277&lt;=Settings!$B$6,Data!B277,"")</x:f>
      </x:c>
      <x:c r="C277" s="36" t="str">
        <x:f>IF(A277&lt;=Settings!$B$6,Data!C277,"")</x:f>
      </x:c>
      <x:c r="D277" s="36" t="str">
        <x:f>IF(B277&lt;&gt;"",AVERAGE(Data!$B$2:$B$651),"")</x:f>
      </x:c>
      <x:c r="E277" s="36" t="str">
        <x:f>IF(C277&lt;&gt;"",AVERAGE(Data!$C$2:$C$651),"")</x:f>
      </x:c>
      <x:c r="F277" s="36" t="str">
        <x:f>IF(B277&lt;&gt;"",B277-D277,"")</x:f>
      </x:c>
      <x:c r="G277" s="36" t="str">
        <x:f>IF(C277&lt;&gt;"",C277-E277,"")</x:f>
      </x:c>
      <x:c r="H277" s="36" t="str">
        <x:f>IF(AND(F277&lt;&gt;"",G277&lt;&gt;""),F277*G277,"")</x:f>
      </x:c>
      <x:c r="I277" s="36" t="str">
        <x:f>IF(F277&lt;&gt;"",F277^2,"")</x:f>
      </x:c>
      <x:c r="J277" s="36" t="str">
        <x:f>IF(G277&lt;&gt;"",G277^2,"")</x:f>
      </x:c>
    </x:row>
    <x:row r="278">
      <x:c r="A278" s="36" t="n">
        <x:f>ROW()-1</x:f>
        <x:v>277</x:v>
      </x:c>
      <x:c r="B278" s="36" t="str">
        <x:f>IF(A278&lt;=Settings!$B$6,Data!B278,"")</x:f>
      </x:c>
      <x:c r="C278" s="36" t="str">
        <x:f>IF(A278&lt;=Settings!$B$6,Data!C278,"")</x:f>
      </x:c>
      <x:c r="D278" s="36" t="str">
        <x:f>IF(B278&lt;&gt;"",AVERAGE(Data!$B$2:$B$651),"")</x:f>
      </x:c>
      <x:c r="E278" s="36" t="str">
        <x:f>IF(C278&lt;&gt;"",AVERAGE(Data!$C$2:$C$651),"")</x:f>
      </x:c>
      <x:c r="F278" s="36" t="str">
        <x:f>IF(B278&lt;&gt;"",B278-D278,"")</x:f>
      </x:c>
      <x:c r="G278" s="36" t="str">
        <x:f>IF(C278&lt;&gt;"",C278-E278,"")</x:f>
      </x:c>
      <x:c r="H278" s="36" t="str">
        <x:f>IF(AND(F278&lt;&gt;"",G278&lt;&gt;""),F278*G278,"")</x:f>
      </x:c>
      <x:c r="I278" s="36" t="str">
        <x:f>IF(F278&lt;&gt;"",F278^2,"")</x:f>
      </x:c>
      <x:c r="J278" s="36" t="str">
        <x:f>IF(G278&lt;&gt;"",G278^2,"")</x:f>
      </x:c>
    </x:row>
    <x:row r="279">
      <x:c r="A279" s="36" t="n">
        <x:f>ROW()-1</x:f>
        <x:v>278</x:v>
      </x:c>
      <x:c r="B279" s="36" t="str">
        <x:f>IF(A279&lt;=Settings!$B$6,Data!B279,"")</x:f>
      </x:c>
      <x:c r="C279" s="36" t="str">
        <x:f>IF(A279&lt;=Settings!$B$6,Data!C279,"")</x:f>
      </x:c>
      <x:c r="D279" s="36" t="str">
        <x:f>IF(B279&lt;&gt;"",AVERAGE(Data!$B$2:$B$651),"")</x:f>
      </x:c>
      <x:c r="E279" s="36" t="str">
        <x:f>IF(C279&lt;&gt;"",AVERAGE(Data!$C$2:$C$651),"")</x:f>
      </x:c>
      <x:c r="F279" s="36" t="str">
        <x:f>IF(B279&lt;&gt;"",B279-D279,"")</x:f>
      </x:c>
      <x:c r="G279" s="36" t="str">
        <x:f>IF(C279&lt;&gt;"",C279-E279,"")</x:f>
      </x:c>
      <x:c r="H279" s="36" t="str">
        <x:f>IF(AND(F279&lt;&gt;"",G279&lt;&gt;""),F279*G279,"")</x:f>
      </x:c>
      <x:c r="I279" s="36" t="str">
        <x:f>IF(F279&lt;&gt;"",F279^2,"")</x:f>
      </x:c>
      <x:c r="J279" s="36" t="str">
        <x:f>IF(G279&lt;&gt;"",G279^2,"")</x:f>
      </x:c>
    </x:row>
    <x:row r="280">
      <x:c r="A280" s="36" t="n">
        <x:f>ROW()-1</x:f>
        <x:v>279</x:v>
      </x:c>
      <x:c r="B280" s="36" t="str">
        <x:f>IF(A280&lt;=Settings!$B$6,Data!B280,"")</x:f>
      </x:c>
      <x:c r="C280" s="36" t="str">
        <x:f>IF(A280&lt;=Settings!$B$6,Data!C280,"")</x:f>
      </x:c>
      <x:c r="D280" s="36" t="str">
        <x:f>IF(B280&lt;&gt;"",AVERAGE(Data!$B$2:$B$651),"")</x:f>
      </x:c>
      <x:c r="E280" s="36" t="str">
        <x:f>IF(C280&lt;&gt;"",AVERAGE(Data!$C$2:$C$651),"")</x:f>
      </x:c>
      <x:c r="F280" s="36" t="str">
        <x:f>IF(B280&lt;&gt;"",B280-D280,"")</x:f>
      </x:c>
      <x:c r="G280" s="36" t="str">
        <x:f>IF(C280&lt;&gt;"",C280-E280,"")</x:f>
      </x:c>
      <x:c r="H280" s="36" t="str">
        <x:f>IF(AND(F280&lt;&gt;"",G280&lt;&gt;""),F280*G280,"")</x:f>
      </x:c>
      <x:c r="I280" s="36" t="str">
        <x:f>IF(F280&lt;&gt;"",F280^2,"")</x:f>
      </x:c>
      <x:c r="J280" s="36" t="str">
        <x:f>IF(G280&lt;&gt;"",G280^2,"")</x:f>
      </x:c>
    </x:row>
    <x:row r="281">
      <x:c r="A281" s="36" t="n">
        <x:f>ROW()-1</x:f>
        <x:v>280</x:v>
      </x:c>
      <x:c r="B281" s="36" t="str">
        <x:f>IF(A281&lt;=Settings!$B$6,Data!B281,"")</x:f>
      </x:c>
      <x:c r="C281" s="36" t="str">
        <x:f>IF(A281&lt;=Settings!$B$6,Data!C281,"")</x:f>
      </x:c>
      <x:c r="D281" s="36" t="str">
        <x:f>IF(B281&lt;&gt;"",AVERAGE(Data!$B$2:$B$651),"")</x:f>
      </x:c>
      <x:c r="E281" s="36" t="str">
        <x:f>IF(C281&lt;&gt;"",AVERAGE(Data!$C$2:$C$651),"")</x:f>
      </x:c>
      <x:c r="F281" s="36" t="str">
        <x:f>IF(B281&lt;&gt;"",B281-D281,"")</x:f>
      </x:c>
      <x:c r="G281" s="36" t="str">
        <x:f>IF(C281&lt;&gt;"",C281-E281,"")</x:f>
      </x:c>
      <x:c r="H281" s="36" t="str">
        <x:f>IF(AND(F281&lt;&gt;"",G281&lt;&gt;""),F281*G281,"")</x:f>
      </x:c>
      <x:c r="I281" s="36" t="str">
        <x:f>IF(F281&lt;&gt;"",F281^2,"")</x:f>
      </x:c>
      <x:c r="J281" s="36" t="str">
        <x:f>IF(G281&lt;&gt;"",G281^2,"")</x:f>
      </x:c>
    </x:row>
    <x:row r="282">
      <x:c r="A282" s="36" t="n">
        <x:f>ROW()-1</x:f>
        <x:v>281</x:v>
      </x:c>
      <x:c r="B282" s="36" t="str">
        <x:f>IF(A282&lt;=Settings!$B$6,Data!B282,"")</x:f>
      </x:c>
      <x:c r="C282" s="36" t="str">
        <x:f>IF(A282&lt;=Settings!$B$6,Data!C282,"")</x:f>
      </x:c>
      <x:c r="D282" s="36" t="str">
        <x:f>IF(B282&lt;&gt;"",AVERAGE(Data!$B$2:$B$651),"")</x:f>
      </x:c>
      <x:c r="E282" s="36" t="str">
        <x:f>IF(C282&lt;&gt;"",AVERAGE(Data!$C$2:$C$651),"")</x:f>
      </x:c>
      <x:c r="F282" s="36" t="str">
        <x:f>IF(B282&lt;&gt;"",B282-D282,"")</x:f>
      </x:c>
      <x:c r="G282" s="36" t="str">
        <x:f>IF(C282&lt;&gt;"",C282-E282,"")</x:f>
      </x:c>
      <x:c r="H282" s="36" t="str">
        <x:f>IF(AND(F282&lt;&gt;"",G282&lt;&gt;""),F282*G282,"")</x:f>
      </x:c>
      <x:c r="I282" s="36" t="str">
        <x:f>IF(F282&lt;&gt;"",F282^2,"")</x:f>
      </x:c>
      <x:c r="J282" s="36" t="str">
        <x:f>IF(G282&lt;&gt;"",G282^2,"")</x:f>
      </x:c>
    </x:row>
    <x:row r="283">
      <x:c r="A283" s="36" t="n">
        <x:f>ROW()-1</x:f>
        <x:v>282</x:v>
      </x:c>
      <x:c r="B283" s="36" t="str">
        <x:f>IF(A283&lt;=Settings!$B$6,Data!B283,"")</x:f>
      </x:c>
      <x:c r="C283" s="36" t="str">
        <x:f>IF(A283&lt;=Settings!$B$6,Data!C283,"")</x:f>
      </x:c>
      <x:c r="D283" s="36" t="str">
        <x:f>IF(B283&lt;&gt;"",AVERAGE(Data!$B$2:$B$651),"")</x:f>
      </x:c>
      <x:c r="E283" s="36" t="str">
        <x:f>IF(C283&lt;&gt;"",AVERAGE(Data!$C$2:$C$651),"")</x:f>
      </x:c>
      <x:c r="F283" s="36" t="str">
        <x:f>IF(B283&lt;&gt;"",B283-D283,"")</x:f>
      </x:c>
      <x:c r="G283" s="36" t="str">
        <x:f>IF(C283&lt;&gt;"",C283-E283,"")</x:f>
      </x:c>
      <x:c r="H283" s="36" t="str">
        <x:f>IF(AND(F283&lt;&gt;"",G283&lt;&gt;""),F283*G283,"")</x:f>
      </x:c>
      <x:c r="I283" s="36" t="str">
        <x:f>IF(F283&lt;&gt;"",F283^2,"")</x:f>
      </x:c>
      <x:c r="J283" s="36" t="str">
        <x:f>IF(G283&lt;&gt;"",G283^2,"")</x:f>
      </x:c>
    </x:row>
    <x:row r="284">
      <x:c r="A284" s="36" t="n">
        <x:f>ROW()-1</x:f>
        <x:v>283</x:v>
      </x:c>
      <x:c r="B284" s="36" t="str">
        <x:f>IF(A284&lt;=Settings!$B$6,Data!B284,"")</x:f>
      </x:c>
      <x:c r="C284" s="36" t="str">
        <x:f>IF(A284&lt;=Settings!$B$6,Data!C284,"")</x:f>
      </x:c>
      <x:c r="D284" s="36" t="str">
        <x:f>IF(B284&lt;&gt;"",AVERAGE(Data!$B$2:$B$651),"")</x:f>
      </x:c>
      <x:c r="E284" s="36" t="str">
        <x:f>IF(C284&lt;&gt;"",AVERAGE(Data!$C$2:$C$651),"")</x:f>
      </x:c>
      <x:c r="F284" s="36" t="str">
        <x:f>IF(B284&lt;&gt;"",B284-D284,"")</x:f>
      </x:c>
      <x:c r="G284" s="36" t="str">
        <x:f>IF(C284&lt;&gt;"",C284-E284,"")</x:f>
      </x:c>
      <x:c r="H284" s="36" t="str">
        <x:f>IF(AND(F284&lt;&gt;"",G284&lt;&gt;""),F284*G284,"")</x:f>
      </x:c>
      <x:c r="I284" s="36" t="str">
        <x:f>IF(F284&lt;&gt;"",F284^2,"")</x:f>
      </x:c>
      <x:c r="J284" s="36" t="str">
        <x:f>IF(G284&lt;&gt;"",G284^2,"")</x:f>
      </x:c>
    </x:row>
    <x:row r="285">
      <x:c r="A285" s="36" t="n">
        <x:f>ROW()-1</x:f>
        <x:v>284</x:v>
      </x:c>
      <x:c r="B285" s="36" t="str">
        <x:f>IF(A285&lt;=Settings!$B$6,Data!B285,"")</x:f>
      </x:c>
      <x:c r="C285" s="36" t="str">
        <x:f>IF(A285&lt;=Settings!$B$6,Data!C285,"")</x:f>
      </x:c>
      <x:c r="D285" s="36" t="str">
        <x:f>IF(B285&lt;&gt;"",AVERAGE(Data!$B$2:$B$651),"")</x:f>
      </x:c>
      <x:c r="E285" s="36" t="str">
        <x:f>IF(C285&lt;&gt;"",AVERAGE(Data!$C$2:$C$651),"")</x:f>
      </x:c>
      <x:c r="F285" s="36" t="str">
        <x:f>IF(B285&lt;&gt;"",B285-D285,"")</x:f>
      </x:c>
      <x:c r="G285" s="36" t="str">
        <x:f>IF(C285&lt;&gt;"",C285-E285,"")</x:f>
      </x:c>
      <x:c r="H285" s="36" t="str">
        <x:f>IF(AND(F285&lt;&gt;"",G285&lt;&gt;""),F285*G285,"")</x:f>
      </x:c>
      <x:c r="I285" s="36" t="str">
        <x:f>IF(F285&lt;&gt;"",F285^2,"")</x:f>
      </x:c>
      <x:c r="J285" s="36" t="str">
        <x:f>IF(G285&lt;&gt;"",G285^2,"")</x:f>
      </x:c>
    </x:row>
    <x:row r="286">
      <x:c r="A286" s="36" t="n">
        <x:f>ROW()-1</x:f>
        <x:v>285</x:v>
      </x:c>
      <x:c r="B286" s="36" t="str">
        <x:f>IF(A286&lt;=Settings!$B$6,Data!B286,"")</x:f>
      </x:c>
      <x:c r="C286" s="36" t="str">
        <x:f>IF(A286&lt;=Settings!$B$6,Data!C286,"")</x:f>
      </x:c>
      <x:c r="D286" s="36" t="str">
        <x:f>IF(B286&lt;&gt;"",AVERAGE(Data!$B$2:$B$651),"")</x:f>
      </x:c>
      <x:c r="E286" s="36" t="str">
        <x:f>IF(C286&lt;&gt;"",AVERAGE(Data!$C$2:$C$651),"")</x:f>
      </x:c>
      <x:c r="F286" s="36" t="str">
        <x:f>IF(B286&lt;&gt;"",B286-D286,"")</x:f>
      </x:c>
      <x:c r="G286" s="36" t="str">
        <x:f>IF(C286&lt;&gt;"",C286-E286,"")</x:f>
      </x:c>
      <x:c r="H286" s="36" t="str">
        <x:f>IF(AND(F286&lt;&gt;"",G286&lt;&gt;""),F286*G286,"")</x:f>
      </x:c>
      <x:c r="I286" s="36" t="str">
        <x:f>IF(F286&lt;&gt;"",F286^2,"")</x:f>
      </x:c>
      <x:c r="J286" s="36" t="str">
        <x:f>IF(G286&lt;&gt;"",G286^2,"")</x:f>
      </x:c>
    </x:row>
    <x:row r="287">
      <x:c r="A287" s="36" t="n">
        <x:f>ROW()-1</x:f>
        <x:v>286</x:v>
      </x:c>
      <x:c r="B287" s="36" t="str">
        <x:f>IF(A287&lt;=Settings!$B$6,Data!B287,"")</x:f>
      </x:c>
      <x:c r="C287" s="36" t="str">
        <x:f>IF(A287&lt;=Settings!$B$6,Data!C287,"")</x:f>
      </x:c>
      <x:c r="D287" s="36" t="str">
        <x:f>IF(B287&lt;&gt;"",AVERAGE(Data!$B$2:$B$651),"")</x:f>
      </x:c>
      <x:c r="E287" s="36" t="str">
        <x:f>IF(C287&lt;&gt;"",AVERAGE(Data!$C$2:$C$651),"")</x:f>
      </x:c>
      <x:c r="F287" s="36" t="str">
        <x:f>IF(B287&lt;&gt;"",B287-D287,"")</x:f>
      </x:c>
      <x:c r="G287" s="36" t="str">
        <x:f>IF(C287&lt;&gt;"",C287-E287,"")</x:f>
      </x:c>
      <x:c r="H287" s="36" t="str">
        <x:f>IF(AND(F287&lt;&gt;"",G287&lt;&gt;""),F287*G287,"")</x:f>
      </x:c>
      <x:c r="I287" s="36" t="str">
        <x:f>IF(F287&lt;&gt;"",F287^2,"")</x:f>
      </x:c>
      <x:c r="J287" s="36" t="str">
        <x:f>IF(G287&lt;&gt;"",G287^2,"")</x:f>
      </x:c>
    </x:row>
    <x:row r="288">
      <x:c r="A288" s="36" t="n">
        <x:f>ROW()-1</x:f>
        <x:v>287</x:v>
      </x:c>
      <x:c r="B288" s="36" t="str">
        <x:f>IF(A288&lt;=Settings!$B$6,Data!B288,"")</x:f>
      </x:c>
      <x:c r="C288" s="36" t="str">
        <x:f>IF(A288&lt;=Settings!$B$6,Data!C288,"")</x:f>
      </x:c>
      <x:c r="D288" s="36" t="str">
        <x:f>IF(B288&lt;&gt;"",AVERAGE(Data!$B$2:$B$651),"")</x:f>
      </x:c>
      <x:c r="E288" s="36" t="str">
        <x:f>IF(C288&lt;&gt;"",AVERAGE(Data!$C$2:$C$651),"")</x:f>
      </x:c>
      <x:c r="F288" s="36" t="str">
        <x:f>IF(B288&lt;&gt;"",B288-D288,"")</x:f>
      </x:c>
      <x:c r="G288" s="36" t="str">
        <x:f>IF(C288&lt;&gt;"",C288-E288,"")</x:f>
      </x:c>
      <x:c r="H288" s="36" t="str">
        <x:f>IF(AND(F288&lt;&gt;"",G288&lt;&gt;""),F288*G288,"")</x:f>
      </x:c>
      <x:c r="I288" s="36" t="str">
        <x:f>IF(F288&lt;&gt;"",F288^2,"")</x:f>
      </x:c>
      <x:c r="J288" s="36" t="str">
        <x:f>IF(G288&lt;&gt;"",G288^2,"")</x:f>
      </x:c>
    </x:row>
    <x:row r="289">
      <x:c r="A289" s="36" t="n">
        <x:f>ROW()-1</x:f>
        <x:v>288</x:v>
      </x:c>
      <x:c r="B289" s="36" t="str">
        <x:f>IF(A289&lt;=Settings!$B$6,Data!B289,"")</x:f>
      </x:c>
      <x:c r="C289" s="36" t="str">
        <x:f>IF(A289&lt;=Settings!$B$6,Data!C289,"")</x:f>
      </x:c>
      <x:c r="D289" s="36" t="str">
        <x:f>IF(B289&lt;&gt;"",AVERAGE(Data!$B$2:$B$651),"")</x:f>
      </x:c>
      <x:c r="E289" s="36" t="str">
        <x:f>IF(C289&lt;&gt;"",AVERAGE(Data!$C$2:$C$651),"")</x:f>
      </x:c>
      <x:c r="F289" s="36" t="str">
        <x:f>IF(B289&lt;&gt;"",B289-D289,"")</x:f>
      </x:c>
      <x:c r="G289" s="36" t="str">
        <x:f>IF(C289&lt;&gt;"",C289-E289,"")</x:f>
      </x:c>
      <x:c r="H289" s="36" t="str">
        <x:f>IF(AND(F289&lt;&gt;"",G289&lt;&gt;""),F289*G289,"")</x:f>
      </x:c>
      <x:c r="I289" s="36" t="str">
        <x:f>IF(F289&lt;&gt;"",F289^2,"")</x:f>
      </x:c>
      <x:c r="J289" s="36" t="str">
        <x:f>IF(G289&lt;&gt;"",G289^2,"")</x:f>
      </x:c>
    </x:row>
    <x:row r="290">
      <x:c r="A290" s="36" t="n">
        <x:f>ROW()-1</x:f>
        <x:v>289</x:v>
      </x:c>
      <x:c r="B290" s="36" t="str">
        <x:f>IF(A290&lt;=Settings!$B$6,Data!B290,"")</x:f>
      </x:c>
      <x:c r="C290" s="36" t="str">
        <x:f>IF(A290&lt;=Settings!$B$6,Data!C290,"")</x:f>
      </x:c>
      <x:c r="D290" s="36" t="str">
        <x:f>IF(B290&lt;&gt;"",AVERAGE(Data!$B$2:$B$651),"")</x:f>
      </x:c>
      <x:c r="E290" s="36" t="str">
        <x:f>IF(C290&lt;&gt;"",AVERAGE(Data!$C$2:$C$651),"")</x:f>
      </x:c>
      <x:c r="F290" s="36" t="str">
        <x:f>IF(B290&lt;&gt;"",B290-D290,"")</x:f>
      </x:c>
      <x:c r="G290" s="36" t="str">
        <x:f>IF(C290&lt;&gt;"",C290-E290,"")</x:f>
      </x:c>
      <x:c r="H290" s="36" t="str">
        <x:f>IF(AND(F290&lt;&gt;"",G290&lt;&gt;""),F290*G290,"")</x:f>
      </x:c>
      <x:c r="I290" s="36" t="str">
        <x:f>IF(F290&lt;&gt;"",F290^2,"")</x:f>
      </x:c>
      <x:c r="J290" s="36" t="str">
        <x:f>IF(G290&lt;&gt;"",G290^2,"")</x:f>
      </x:c>
    </x:row>
    <x:row r="291">
      <x:c r="A291" s="36" t="n">
        <x:f>ROW()-1</x:f>
        <x:v>290</x:v>
      </x:c>
      <x:c r="B291" s="36" t="str">
        <x:f>IF(A291&lt;=Settings!$B$6,Data!B291,"")</x:f>
      </x:c>
      <x:c r="C291" s="36" t="str">
        <x:f>IF(A291&lt;=Settings!$B$6,Data!C291,"")</x:f>
      </x:c>
      <x:c r="D291" s="36" t="str">
        <x:f>IF(B291&lt;&gt;"",AVERAGE(Data!$B$2:$B$651),"")</x:f>
      </x:c>
      <x:c r="E291" s="36" t="str">
        <x:f>IF(C291&lt;&gt;"",AVERAGE(Data!$C$2:$C$651),"")</x:f>
      </x:c>
      <x:c r="F291" s="36" t="str">
        <x:f>IF(B291&lt;&gt;"",B291-D291,"")</x:f>
      </x:c>
      <x:c r="G291" s="36" t="str">
        <x:f>IF(C291&lt;&gt;"",C291-E291,"")</x:f>
      </x:c>
      <x:c r="H291" s="36" t="str">
        <x:f>IF(AND(F291&lt;&gt;"",G291&lt;&gt;""),F291*G291,"")</x:f>
      </x:c>
      <x:c r="I291" s="36" t="str">
        <x:f>IF(F291&lt;&gt;"",F291^2,"")</x:f>
      </x:c>
      <x:c r="J291" s="36" t="str">
        <x:f>IF(G291&lt;&gt;"",G291^2,"")</x:f>
      </x:c>
    </x:row>
    <x:row r="292">
      <x:c r="A292" s="36" t="n">
        <x:f>ROW()-1</x:f>
        <x:v>291</x:v>
      </x:c>
      <x:c r="B292" s="36" t="str">
        <x:f>IF(A292&lt;=Settings!$B$6,Data!B292,"")</x:f>
      </x:c>
      <x:c r="C292" s="36" t="str">
        <x:f>IF(A292&lt;=Settings!$B$6,Data!C292,"")</x:f>
      </x:c>
      <x:c r="D292" s="36" t="str">
        <x:f>IF(B292&lt;&gt;"",AVERAGE(Data!$B$2:$B$651),"")</x:f>
      </x:c>
      <x:c r="E292" s="36" t="str">
        <x:f>IF(C292&lt;&gt;"",AVERAGE(Data!$C$2:$C$651),"")</x:f>
      </x:c>
      <x:c r="F292" s="36" t="str">
        <x:f>IF(B292&lt;&gt;"",B292-D292,"")</x:f>
      </x:c>
      <x:c r="G292" s="36" t="str">
        <x:f>IF(C292&lt;&gt;"",C292-E292,"")</x:f>
      </x:c>
      <x:c r="H292" s="36" t="str">
        <x:f>IF(AND(F292&lt;&gt;"",G292&lt;&gt;""),F292*G292,"")</x:f>
      </x:c>
      <x:c r="I292" s="36" t="str">
        <x:f>IF(F292&lt;&gt;"",F292^2,"")</x:f>
      </x:c>
      <x:c r="J292" s="36" t="str">
        <x:f>IF(G292&lt;&gt;"",G292^2,"")</x:f>
      </x:c>
    </x:row>
    <x:row r="293">
      <x:c r="A293" s="36" t="n">
        <x:f>ROW()-1</x:f>
        <x:v>292</x:v>
      </x:c>
      <x:c r="B293" s="36" t="str">
        <x:f>IF(A293&lt;=Settings!$B$6,Data!B293,"")</x:f>
      </x:c>
      <x:c r="C293" s="36" t="str">
        <x:f>IF(A293&lt;=Settings!$B$6,Data!C293,"")</x:f>
      </x:c>
      <x:c r="D293" s="36" t="str">
        <x:f>IF(B293&lt;&gt;"",AVERAGE(Data!$B$2:$B$651),"")</x:f>
      </x:c>
      <x:c r="E293" s="36" t="str">
        <x:f>IF(C293&lt;&gt;"",AVERAGE(Data!$C$2:$C$651),"")</x:f>
      </x:c>
      <x:c r="F293" s="36" t="str">
        <x:f>IF(B293&lt;&gt;"",B293-D293,"")</x:f>
      </x:c>
      <x:c r="G293" s="36" t="str">
        <x:f>IF(C293&lt;&gt;"",C293-E293,"")</x:f>
      </x:c>
      <x:c r="H293" s="36" t="str">
        <x:f>IF(AND(F293&lt;&gt;"",G293&lt;&gt;""),F293*G293,"")</x:f>
      </x:c>
      <x:c r="I293" s="36" t="str">
        <x:f>IF(F293&lt;&gt;"",F293^2,"")</x:f>
      </x:c>
      <x:c r="J293" s="36" t="str">
        <x:f>IF(G293&lt;&gt;"",G293^2,"")</x:f>
      </x:c>
    </x:row>
    <x:row r="294">
      <x:c r="A294" s="36" t="n">
        <x:f>ROW()-1</x:f>
        <x:v>293</x:v>
      </x:c>
      <x:c r="B294" s="36" t="str">
        <x:f>IF(A294&lt;=Settings!$B$6,Data!B294,"")</x:f>
      </x:c>
      <x:c r="C294" s="36" t="str">
        <x:f>IF(A294&lt;=Settings!$B$6,Data!C294,"")</x:f>
      </x:c>
      <x:c r="D294" s="36" t="str">
        <x:f>IF(B294&lt;&gt;"",AVERAGE(Data!$B$2:$B$651),"")</x:f>
      </x:c>
      <x:c r="E294" s="36" t="str">
        <x:f>IF(C294&lt;&gt;"",AVERAGE(Data!$C$2:$C$651),"")</x:f>
      </x:c>
      <x:c r="F294" s="36" t="str">
        <x:f>IF(B294&lt;&gt;"",B294-D294,"")</x:f>
      </x:c>
      <x:c r="G294" s="36" t="str">
        <x:f>IF(C294&lt;&gt;"",C294-E294,"")</x:f>
      </x:c>
      <x:c r="H294" s="36" t="str">
        <x:f>IF(AND(F294&lt;&gt;"",G294&lt;&gt;""),F294*G294,"")</x:f>
      </x:c>
      <x:c r="I294" s="36" t="str">
        <x:f>IF(F294&lt;&gt;"",F294^2,"")</x:f>
      </x:c>
      <x:c r="J294" s="36" t="str">
        <x:f>IF(G294&lt;&gt;"",G294^2,"")</x:f>
      </x:c>
    </x:row>
    <x:row r="295">
      <x:c r="A295" s="36" t="n">
        <x:f>ROW()-1</x:f>
        <x:v>294</x:v>
      </x:c>
      <x:c r="B295" s="36" t="str">
        <x:f>IF(A295&lt;=Settings!$B$6,Data!B295,"")</x:f>
      </x:c>
      <x:c r="C295" s="36" t="str">
        <x:f>IF(A295&lt;=Settings!$B$6,Data!C295,"")</x:f>
      </x:c>
      <x:c r="D295" s="36" t="str">
        <x:f>IF(B295&lt;&gt;"",AVERAGE(Data!$B$2:$B$651),"")</x:f>
      </x:c>
      <x:c r="E295" s="36" t="str">
        <x:f>IF(C295&lt;&gt;"",AVERAGE(Data!$C$2:$C$651),"")</x:f>
      </x:c>
      <x:c r="F295" s="36" t="str">
        <x:f>IF(B295&lt;&gt;"",B295-D295,"")</x:f>
      </x:c>
      <x:c r="G295" s="36" t="str">
        <x:f>IF(C295&lt;&gt;"",C295-E295,"")</x:f>
      </x:c>
      <x:c r="H295" s="36" t="str">
        <x:f>IF(AND(F295&lt;&gt;"",G295&lt;&gt;""),F295*G295,"")</x:f>
      </x:c>
      <x:c r="I295" s="36" t="str">
        <x:f>IF(F295&lt;&gt;"",F295^2,"")</x:f>
      </x:c>
      <x:c r="J295" s="36" t="str">
        <x:f>IF(G295&lt;&gt;"",G295^2,"")</x:f>
      </x:c>
    </x:row>
    <x:row r="296">
      <x:c r="A296" s="36" t="n">
        <x:f>ROW()-1</x:f>
        <x:v>295</x:v>
      </x:c>
      <x:c r="B296" s="36" t="str">
        <x:f>IF(A296&lt;=Settings!$B$6,Data!B296,"")</x:f>
      </x:c>
      <x:c r="C296" s="36" t="str">
        <x:f>IF(A296&lt;=Settings!$B$6,Data!C296,"")</x:f>
      </x:c>
      <x:c r="D296" s="36" t="str">
        <x:f>IF(B296&lt;&gt;"",AVERAGE(Data!$B$2:$B$651),"")</x:f>
      </x:c>
      <x:c r="E296" s="36" t="str">
        <x:f>IF(C296&lt;&gt;"",AVERAGE(Data!$C$2:$C$651),"")</x:f>
      </x:c>
      <x:c r="F296" s="36" t="str">
        <x:f>IF(B296&lt;&gt;"",B296-D296,"")</x:f>
      </x:c>
      <x:c r="G296" s="36" t="str">
        <x:f>IF(C296&lt;&gt;"",C296-E296,"")</x:f>
      </x:c>
      <x:c r="H296" s="36" t="str">
        <x:f>IF(AND(F296&lt;&gt;"",G296&lt;&gt;""),F296*G296,"")</x:f>
      </x:c>
      <x:c r="I296" s="36" t="str">
        <x:f>IF(F296&lt;&gt;"",F296^2,"")</x:f>
      </x:c>
      <x:c r="J296" s="36" t="str">
        <x:f>IF(G296&lt;&gt;"",G296^2,"")</x:f>
      </x:c>
    </x:row>
    <x:row r="297">
      <x:c r="A297" s="36" t="n">
        <x:f>ROW()-1</x:f>
        <x:v>296</x:v>
      </x:c>
      <x:c r="B297" s="36" t="str">
        <x:f>IF(A297&lt;=Settings!$B$6,Data!B297,"")</x:f>
      </x:c>
      <x:c r="C297" s="36" t="str">
        <x:f>IF(A297&lt;=Settings!$B$6,Data!C297,"")</x:f>
      </x:c>
      <x:c r="D297" s="36" t="str">
        <x:f>IF(B297&lt;&gt;"",AVERAGE(Data!$B$2:$B$651),"")</x:f>
      </x:c>
      <x:c r="E297" s="36" t="str">
        <x:f>IF(C297&lt;&gt;"",AVERAGE(Data!$C$2:$C$651),"")</x:f>
      </x:c>
      <x:c r="F297" s="36" t="str">
        <x:f>IF(B297&lt;&gt;"",B297-D297,"")</x:f>
      </x:c>
      <x:c r="G297" s="36" t="str">
        <x:f>IF(C297&lt;&gt;"",C297-E297,"")</x:f>
      </x:c>
      <x:c r="H297" s="36" t="str">
        <x:f>IF(AND(F297&lt;&gt;"",G297&lt;&gt;""),F297*G297,"")</x:f>
      </x:c>
      <x:c r="I297" s="36" t="str">
        <x:f>IF(F297&lt;&gt;"",F297^2,"")</x:f>
      </x:c>
      <x:c r="J297" s="36" t="str">
        <x:f>IF(G297&lt;&gt;"",G297^2,"")</x:f>
      </x:c>
    </x:row>
    <x:row r="298">
      <x:c r="A298" s="36" t="n">
        <x:f>ROW()-1</x:f>
        <x:v>297</x:v>
      </x:c>
      <x:c r="B298" s="36" t="str">
        <x:f>IF(A298&lt;=Settings!$B$6,Data!B298,"")</x:f>
      </x:c>
      <x:c r="C298" s="36" t="str">
        <x:f>IF(A298&lt;=Settings!$B$6,Data!C298,"")</x:f>
      </x:c>
      <x:c r="D298" s="36" t="str">
        <x:f>IF(B298&lt;&gt;"",AVERAGE(Data!$B$2:$B$651),"")</x:f>
      </x:c>
      <x:c r="E298" s="36" t="str">
        <x:f>IF(C298&lt;&gt;"",AVERAGE(Data!$C$2:$C$651),"")</x:f>
      </x:c>
      <x:c r="F298" s="36" t="str">
        <x:f>IF(B298&lt;&gt;"",B298-D298,"")</x:f>
      </x:c>
      <x:c r="G298" s="36" t="str">
        <x:f>IF(C298&lt;&gt;"",C298-E298,"")</x:f>
      </x:c>
      <x:c r="H298" s="36" t="str">
        <x:f>IF(AND(F298&lt;&gt;"",G298&lt;&gt;""),F298*G298,"")</x:f>
      </x:c>
      <x:c r="I298" s="36" t="str">
        <x:f>IF(F298&lt;&gt;"",F298^2,"")</x:f>
      </x:c>
      <x:c r="J298" s="36" t="str">
        <x:f>IF(G298&lt;&gt;"",G298^2,"")</x:f>
      </x:c>
    </x:row>
    <x:row r="299">
      <x:c r="A299" s="36" t="n">
        <x:f>ROW()-1</x:f>
        <x:v>298</x:v>
      </x:c>
      <x:c r="B299" s="36" t="str">
        <x:f>IF(A299&lt;=Settings!$B$6,Data!B299,"")</x:f>
      </x:c>
      <x:c r="C299" s="36" t="str">
        <x:f>IF(A299&lt;=Settings!$B$6,Data!C299,"")</x:f>
      </x:c>
      <x:c r="D299" s="36" t="str">
        <x:f>IF(B299&lt;&gt;"",AVERAGE(Data!$B$2:$B$651),"")</x:f>
      </x:c>
      <x:c r="E299" s="36" t="str">
        <x:f>IF(C299&lt;&gt;"",AVERAGE(Data!$C$2:$C$651),"")</x:f>
      </x:c>
      <x:c r="F299" s="36" t="str">
        <x:f>IF(B299&lt;&gt;"",B299-D299,"")</x:f>
      </x:c>
      <x:c r="G299" s="36" t="str">
        <x:f>IF(C299&lt;&gt;"",C299-E299,"")</x:f>
      </x:c>
      <x:c r="H299" s="36" t="str">
        <x:f>IF(AND(F299&lt;&gt;"",G299&lt;&gt;""),F299*G299,"")</x:f>
      </x:c>
      <x:c r="I299" s="36" t="str">
        <x:f>IF(F299&lt;&gt;"",F299^2,"")</x:f>
      </x:c>
      <x:c r="J299" s="36" t="str">
        <x:f>IF(G299&lt;&gt;"",G299^2,"")</x:f>
      </x:c>
    </x:row>
    <x:row r="300">
      <x:c r="A300" s="36" t="n">
        <x:f>ROW()-1</x:f>
        <x:v>299</x:v>
      </x:c>
      <x:c r="B300" s="36" t="str">
        <x:f>IF(A300&lt;=Settings!$B$6,Data!B300,"")</x:f>
      </x:c>
      <x:c r="C300" s="36" t="str">
        <x:f>IF(A300&lt;=Settings!$B$6,Data!C300,"")</x:f>
      </x:c>
      <x:c r="D300" s="36" t="str">
        <x:f>IF(B300&lt;&gt;"",AVERAGE(Data!$B$2:$B$651),"")</x:f>
      </x:c>
      <x:c r="E300" s="36" t="str">
        <x:f>IF(C300&lt;&gt;"",AVERAGE(Data!$C$2:$C$651),"")</x:f>
      </x:c>
      <x:c r="F300" s="36" t="str">
        <x:f>IF(B300&lt;&gt;"",B300-D300,"")</x:f>
      </x:c>
      <x:c r="G300" s="36" t="str">
        <x:f>IF(C300&lt;&gt;"",C300-E300,"")</x:f>
      </x:c>
      <x:c r="H300" s="36" t="str">
        <x:f>IF(AND(F300&lt;&gt;"",G300&lt;&gt;""),F300*G300,"")</x:f>
      </x:c>
      <x:c r="I300" s="36" t="str">
        <x:f>IF(F300&lt;&gt;"",F300^2,"")</x:f>
      </x:c>
      <x:c r="J300" s="36" t="str">
        <x:f>IF(G300&lt;&gt;"",G300^2,"")</x:f>
      </x:c>
    </x:row>
    <x:row r="301">
      <x:c r="A301" s="36" t="n">
        <x:f>ROW()-1</x:f>
        <x:v>300</x:v>
      </x:c>
      <x:c r="B301" s="36" t="str">
        <x:f>IF(A301&lt;=Settings!$B$6,Data!B301,"")</x:f>
      </x:c>
      <x:c r="C301" s="36" t="str">
        <x:f>IF(A301&lt;=Settings!$B$6,Data!C301,"")</x:f>
      </x:c>
      <x:c r="D301" s="36" t="str">
        <x:f>IF(B301&lt;&gt;"",AVERAGE(Data!$B$2:$B$651),"")</x:f>
      </x:c>
      <x:c r="E301" s="36" t="str">
        <x:f>IF(C301&lt;&gt;"",AVERAGE(Data!$C$2:$C$651),"")</x:f>
      </x:c>
      <x:c r="F301" s="36" t="str">
        <x:f>IF(B301&lt;&gt;"",B301-D301,"")</x:f>
      </x:c>
      <x:c r="G301" s="36" t="str">
        <x:f>IF(C301&lt;&gt;"",C301-E301,"")</x:f>
      </x:c>
      <x:c r="H301" s="36" t="str">
        <x:f>IF(AND(F301&lt;&gt;"",G301&lt;&gt;""),F301*G301,"")</x:f>
      </x:c>
      <x:c r="I301" s="36" t="str">
        <x:f>IF(F301&lt;&gt;"",F301^2,"")</x:f>
      </x:c>
      <x:c r="J301" s="36" t="str">
        <x:f>IF(G301&lt;&gt;"",G301^2,"")</x:f>
      </x:c>
    </x:row>
    <x:row r="302">
      <x:c r="A302" s="36" t="n">
        <x:f>ROW()-1</x:f>
        <x:v>301</x:v>
      </x:c>
      <x:c r="B302" s="36" t="str">
        <x:f>IF(A302&lt;=Settings!$B$6,Data!B302,"")</x:f>
      </x:c>
      <x:c r="C302" s="36" t="str">
        <x:f>IF(A302&lt;=Settings!$B$6,Data!C302,"")</x:f>
      </x:c>
      <x:c r="D302" s="36" t="str">
        <x:f>IF(B302&lt;&gt;"",AVERAGE(Data!$B$2:$B$651),"")</x:f>
      </x:c>
      <x:c r="E302" s="36" t="str">
        <x:f>IF(C302&lt;&gt;"",AVERAGE(Data!$C$2:$C$651),"")</x:f>
      </x:c>
      <x:c r="F302" s="36" t="str">
        <x:f>IF(B302&lt;&gt;"",B302-D302,"")</x:f>
      </x:c>
      <x:c r="G302" s="36" t="str">
        <x:f>IF(C302&lt;&gt;"",C302-E302,"")</x:f>
      </x:c>
      <x:c r="H302" s="36" t="str">
        <x:f>IF(AND(F302&lt;&gt;"",G302&lt;&gt;""),F302*G302,"")</x:f>
      </x:c>
      <x:c r="I302" s="36" t="str">
        <x:f>IF(F302&lt;&gt;"",F302^2,"")</x:f>
      </x:c>
      <x:c r="J302" s="36" t="str">
        <x:f>IF(G302&lt;&gt;"",G302^2,"")</x:f>
      </x:c>
    </x:row>
    <x:row r="303">
      <x:c r="A303" s="36" t="n">
        <x:f>ROW()-1</x:f>
        <x:v>302</x:v>
      </x:c>
      <x:c r="B303" s="36" t="str">
        <x:f>IF(A303&lt;=Settings!$B$6,Data!B303,"")</x:f>
      </x:c>
      <x:c r="C303" s="36" t="str">
        <x:f>IF(A303&lt;=Settings!$B$6,Data!C303,"")</x:f>
      </x:c>
      <x:c r="D303" s="36" t="str">
        <x:f>IF(B303&lt;&gt;"",AVERAGE(Data!$B$2:$B$651),"")</x:f>
      </x:c>
      <x:c r="E303" s="36" t="str">
        <x:f>IF(C303&lt;&gt;"",AVERAGE(Data!$C$2:$C$651),"")</x:f>
      </x:c>
      <x:c r="F303" s="36" t="str">
        <x:f>IF(B303&lt;&gt;"",B303-D303,"")</x:f>
      </x:c>
      <x:c r="G303" s="36" t="str">
        <x:f>IF(C303&lt;&gt;"",C303-E303,"")</x:f>
      </x:c>
      <x:c r="H303" s="36" t="str">
        <x:f>IF(AND(F303&lt;&gt;"",G303&lt;&gt;""),F303*G303,"")</x:f>
      </x:c>
      <x:c r="I303" s="36" t="str">
        <x:f>IF(F303&lt;&gt;"",F303^2,"")</x:f>
      </x:c>
      <x:c r="J303" s="36" t="str">
        <x:f>IF(G303&lt;&gt;"",G303^2,"")</x:f>
      </x:c>
    </x:row>
    <x:row r="304">
      <x:c r="A304" s="36" t="n">
        <x:f>ROW()-1</x:f>
        <x:v>303</x:v>
      </x:c>
      <x:c r="B304" s="36" t="str">
        <x:f>IF(A304&lt;=Settings!$B$6,Data!B304,"")</x:f>
      </x:c>
      <x:c r="C304" s="36" t="str">
        <x:f>IF(A304&lt;=Settings!$B$6,Data!C304,"")</x:f>
      </x:c>
      <x:c r="D304" s="36" t="str">
        <x:f>IF(B304&lt;&gt;"",AVERAGE(Data!$B$2:$B$651),"")</x:f>
      </x:c>
      <x:c r="E304" s="36" t="str">
        <x:f>IF(C304&lt;&gt;"",AVERAGE(Data!$C$2:$C$651),"")</x:f>
      </x:c>
      <x:c r="F304" s="36" t="str">
        <x:f>IF(B304&lt;&gt;"",B304-D304,"")</x:f>
      </x:c>
      <x:c r="G304" s="36" t="str">
        <x:f>IF(C304&lt;&gt;"",C304-E304,"")</x:f>
      </x:c>
      <x:c r="H304" s="36" t="str">
        <x:f>IF(AND(F304&lt;&gt;"",G304&lt;&gt;""),F304*G304,"")</x:f>
      </x:c>
      <x:c r="I304" s="36" t="str">
        <x:f>IF(F304&lt;&gt;"",F304^2,"")</x:f>
      </x:c>
      <x:c r="J304" s="36" t="str">
        <x:f>IF(G304&lt;&gt;"",G304^2,"")</x:f>
      </x:c>
    </x:row>
    <x:row r="305">
      <x:c r="A305" s="36" t="n">
        <x:f>ROW()-1</x:f>
        <x:v>304</x:v>
      </x:c>
      <x:c r="B305" s="36" t="str">
        <x:f>IF(A305&lt;=Settings!$B$6,Data!B305,"")</x:f>
      </x:c>
      <x:c r="C305" s="36" t="str">
        <x:f>IF(A305&lt;=Settings!$B$6,Data!C305,"")</x:f>
      </x:c>
      <x:c r="D305" s="36" t="str">
        <x:f>IF(B305&lt;&gt;"",AVERAGE(Data!$B$2:$B$651),"")</x:f>
      </x:c>
      <x:c r="E305" s="36" t="str">
        <x:f>IF(C305&lt;&gt;"",AVERAGE(Data!$C$2:$C$651),"")</x:f>
      </x:c>
      <x:c r="F305" s="36" t="str">
        <x:f>IF(B305&lt;&gt;"",B305-D305,"")</x:f>
      </x:c>
      <x:c r="G305" s="36" t="str">
        <x:f>IF(C305&lt;&gt;"",C305-E305,"")</x:f>
      </x:c>
      <x:c r="H305" s="36" t="str">
        <x:f>IF(AND(F305&lt;&gt;"",G305&lt;&gt;""),F305*G305,"")</x:f>
      </x:c>
      <x:c r="I305" s="36" t="str">
        <x:f>IF(F305&lt;&gt;"",F305^2,"")</x:f>
      </x:c>
      <x:c r="J305" s="36" t="str">
        <x:f>IF(G305&lt;&gt;"",G305^2,"")</x:f>
      </x:c>
    </x:row>
    <x:row r="306">
      <x:c r="A306" s="36" t="n">
        <x:f>ROW()-1</x:f>
        <x:v>305</x:v>
      </x:c>
      <x:c r="B306" s="36" t="str">
        <x:f>IF(A306&lt;=Settings!$B$6,Data!B306,"")</x:f>
      </x:c>
      <x:c r="C306" s="36" t="str">
        <x:f>IF(A306&lt;=Settings!$B$6,Data!C306,"")</x:f>
      </x:c>
      <x:c r="D306" s="36" t="str">
        <x:f>IF(B306&lt;&gt;"",AVERAGE(Data!$B$2:$B$651),"")</x:f>
      </x:c>
      <x:c r="E306" s="36" t="str">
        <x:f>IF(C306&lt;&gt;"",AVERAGE(Data!$C$2:$C$651),"")</x:f>
      </x:c>
      <x:c r="F306" s="36" t="str">
        <x:f>IF(B306&lt;&gt;"",B306-D306,"")</x:f>
      </x:c>
      <x:c r="G306" s="36" t="str">
        <x:f>IF(C306&lt;&gt;"",C306-E306,"")</x:f>
      </x:c>
      <x:c r="H306" s="36" t="str">
        <x:f>IF(AND(F306&lt;&gt;"",G306&lt;&gt;""),F306*G306,"")</x:f>
      </x:c>
      <x:c r="I306" s="36" t="str">
        <x:f>IF(F306&lt;&gt;"",F306^2,"")</x:f>
      </x:c>
      <x:c r="J306" s="36" t="str">
        <x:f>IF(G306&lt;&gt;"",G306^2,"")</x:f>
      </x:c>
    </x:row>
    <x:row r="307">
      <x:c r="A307" s="36" t="n">
        <x:f>ROW()-1</x:f>
        <x:v>306</x:v>
      </x:c>
      <x:c r="B307" s="36" t="str">
        <x:f>IF(A307&lt;=Settings!$B$6,Data!B307,"")</x:f>
      </x:c>
      <x:c r="C307" s="36" t="str">
        <x:f>IF(A307&lt;=Settings!$B$6,Data!C307,"")</x:f>
      </x:c>
      <x:c r="D307" s="36" t="str">
        <x:f>IF(B307&lt;&gt;"",AVERAGE(Data!$B$2:$B$651),"")</x:f>
      </x:c>
      <x:c r="E307" s="36" t="str">
        <x:f>IF(C307&lt;&gt;"",AVERAGE(Data!$C$2:$C$651),"")</x:f>
      </x:c>
      <x:c r="F307" s="36" t="str">
        <x:f>IF(B307&lt;&gt;"",B307-D307,"")</x:f>
      </x:c>
      <x:c r="G307" s="36" t="str">
        <x:f>IF(C307&lt;&gt;"",C307-E307,"")</x:f>
      </x:c>
      <x:c r="H307" s="36" t="str">
        <x:f>IF(AND(F307&lt;&gt;"",G307&lt;&gt;""),F307*G307,"")</x:f>
      </x:c>
      <x:c r="I307" s="36" t="str">
        <x:f>IF(F307&lt;&gt;"",F307^2,"")</x:f>
      </x:c>
      <x:c r="J307" s="36" t="str">
        <x:f>IF(G307&lt;&gt;"",G307^2,"")</x:f>
      </x:c>
    </x:row>
    <x:row r="308">
      <x:c r="A308" s="36" t="n">
        <x:f>ROW()-1</x:f>
        <x:v>307</x:v>
      </x:c>
      <x:c r="B308" s="36" t="str">
        <x:f>IF(A308&lt;=Settings!$B$6,Data!B308,"")</x:f>
      </x:c>
      <x:c r="C308" s="36" t="str">
        <x:f>IF(A308&lt;=Settings!$B$6,Data!C308,"")</x:f>
      </x:c>
      <x:c r="D308" s="36" t="str">
        <x:f>IF(B308&lt;&gt;"",AVERAGE(Data!$B$2:$B$651),"")</x:f>
      </x:c>
      <x:c r="E308" s="36" t="str">
        <x:f>IF(C308&lt;&gt;"",AVERAGE(Data!$C$2:$C$651),"")</x:f>
      </x:c>
      <x:c r="F308" s="36" t="str">
        <x:f>IF(B308&lt;&gt;"",B308-D308,"")</x:f>
      </x:c>
      <x:c r="G308" s="36" t="str">
        <x:f>IF(C308&lt;&gt;"",C308-E308,"")</x:f>
      </x:c>
      <x:c r="H308" s="36" t="str">
        <x:f>IF(AND(F308&lt;&gt;"",G308&lt;&gt;""),F308*G308,"")</x:f>
      </x:c>
      <x:c r="I308" s="36" t="str">
        <x:f>IF(F308&lt;&gt;"",F308^2,"")</x:f>
      </x:c>
      <x:c r="J308" s="36" t="str">
        <x:f>IF(G308&lt;&gt;"",G308^2,"")</x:f>
      </x:c>
    </x:row>
    <x:row r="309">
      <x:c r="A309" s="36" t="n">
        <x:f>ROW()-1</x:f>
        <x:v>308</x:v>
      </x:c>
      <x:c r="B309" s="36" t="str">
        <x:f>IF(A309&lt;=Settings!$B$6,Data!B309,"")</x:f>
      </x:c>
      <x:c r="C309" s="36" t="str">
        <x:f>IF(A309&lt;=Settings!$B$6,Data!C309,"")</x:f>
      </x:c>
      <x:c r="D309" s="36" t="str">
        <x:f>IF(B309&lt;&gt;"",AVERAGE(Data!$B$2:$B$651),"")</x:f>
      </x:c>
      <x:c r="E309" s="36" t="str">
        <x:f>IF(C309&lt;&gt;"",AVERAGE(Data!$C$2:$C$651),"")</x:f>
      </x:c>
      <x:c r="F309" s="36" t="str">
        <x:f>IF(B309&lt;&gt;"",B309-D309,"")</x:f>
      </x:c>
      <x:c r="G309" s="36" t="str">
        <x:f>IF(C309&lt;&gt;"",C309-E309,"")</x:f>
      </x:c>
      <x:c r="H309" s="36" t="str">
        <x:f>IF(AND(F309&lt;&gt;"",G309&lt;&gt;""),F309*G309,"")</x:f>
      </x:c>
      <x:c r="I309" s="36" t="str">
        <x:f>IF(F309&lt;&gt;"",F309^2,"")</x:f>
      </x:c>
      <x:c r="J309" s="36" t="str">
        <x:f>IF(G309&lt;&gt;"",G309^2,"")</x:f>
      </x:c>
    </x:row>
    <x:row r="310">
      <x:c r="A310" s="36" t="n">
        <x:f>ROW()-1</x:f>
        <x:v>309</x:v>
      </x:c>
      <x:c r="B310" s="36" t="str">
        <x:f>IF(A310&lt;=Settings!$B$6,Data!B310,"")</x:f>
      </x:c>
      <x:c r="C310" s="36" t="str">
        <x:f>IF(A310&lt;=Settings!$B$6,Data!C310,"")</x:f>
      </x:c>
      <x:c r="D310" s="36" t="str">
        <x:f>IF(B310&lt;&gt;"",AVERAGE(Data!$B$2:$B$651),"")</x:f>
      </x:c>
      <x:c r="E310" s="36" t="str">
        <x:f>IF(C310&lt;&gt;"",AVERAGE(Data!$C$2:$C$651),"")</x:f>
      </x:c>
      <x:c r="F310" s="36" t="str">
        <x:f>IF(B310&lt;&gt;"",B310-D310,"")</x:f>
      </x:c>
      <x:c r="G310" s="36" t="str">
        <x:f>IF(C310&lt;&gt;"",C310-E310,"")</x:f>
      </x:c>
      <x:c r="H310" s="36" t="str">
        <x:f>IF(AND(F310&lt;&gt;"",G310&lt;&gt;""),F310*G310,"")</x:f>
      </x:c>
      <x:c r="I310" s="36" t="str">
        <x:f>IF(F310&lt;&gt;"",F310^2,"")</x:f>
      </x:c>
      <x:c r="J310" s="36" t="str">
        <x:f>IF(G310&lt;&gt;"",G310^2,"")</x:f>
      </x:c>
    </x:row>
    <x:row r="311">
      <x:c r="A311" s="36" t="n">
        <x:f>ROW()-1</x:f>
        <x:v>310</x:v>
      </x:c>
      <x:c r="B311" s="36" t="str">
        <x:f>IF(A311&lt;=Settings!$B$6,Data!B311,"")</x:f>
      </x:c>
      <x:c r="C311" s="36" t="str">
        <x:f>IF(A311&lt;=Settings!$B$6,Data!C311,"")</x:f>
      </x:c>
      <x:c r="D311" s="36" t="str">
        <x:f>IF(B311&lt;&gt;"",AVERAGE(Data!$B$2:$B$651),"")</x:f>
      </x:c>
      <x:c r="E311" s="36" t="str">
        <x:f>IF(C311&lt;&gt;"",AVERAGE(Data!$C$2:$C$651),"")</x:f>
      </x:c>
      <x:c r="F311" s="36" t="str">
        <x:f>IF(B311&lt;&gt;"",B311-D311,"")</x:f>
      </x:c>
      <x:c r="G311" s="36" t="str">
        <x:f>IF(C311&lt;&gt;"",C311-E311,"")</x:f>
      </x:c>
      <x:c r="H311" s="36" t="str">
        <x:f>IF(AND(F311&lt;&gt;"",G311&lt;&gt;""),F311*G311,"")</x:f>
      </x:c>
      <x:c r="I311" s="36" t="str">
        <x:f>IF(F311&lt;&gt;"",F311^2,"")</x:f>
      </x:c>
      <x:c r="J311" s="36" t="str">
        <x:f>IF(G311&lt;&gt;"",G311^2,"")</x:f>
      </x:c>
    </x:row>
    <x:row r="312">
      <x:c r="A312" s="36" t="n">
        <x:f>ROW()-1</x:f>
        <x:v>311</x:v>
      </x:c>
      <x:c r="B312" s="36" t="str">
        <x:f>IF(A312&lt;=Settings!$B$6,Data!B312,"")</x:f>
      </x:c>
      <x:c r="C312" s="36" t="str">
        <x:f>IF(A312&lt;=Settings!$B$6,Data!C312,"")</x:f>
      </x:c>
      <x:c r="D312" s="36" t="str">
        <x:f>IF(B312&lt;&gt;"",AVERAGE(Data!$B$2:$B$651),"")</x:f>
      </x:c>
      <x:c r="E312" s="36" t="str">
        <x:f>IF(C312&lt;&gt;"",AVERAGE(Data!$C$2:$C$651),"")</x:f>
      </x:c>
      <x:c r="F312" s="36" t="str">
        <x:f>IF(B312&lt;&gt;"",B312-D312,"")</x:f>
      </x:c>
      <x:c r="G312" s="36" t="str">
        <x:f>IF(C312&lt;&gt;"",C312-E312,"")</x:f>
      </x:c>
      <x:c r="H312" s="36" t="str">
        <x:f>IF(AND(F312&lt;&gt;"",G312&lt;&gt;""),F312*G312,"")</x:f>
      </x:c>
      <x:c r="I312" s="36" t="str">
        <x:f>IF(F312&lt;&gt;"",F312^2,"")</x:f>
      </x:c>
      <x:c r="J312" s="36" t="str">
        <x:f>IF(G312&lt;&gt;"",G312^2,"")</x:f>
      </x:c>
    </x:row>
    <x:row r="313">
      <x:c r="A313" s="36" t="n">
        <x:f>ROW()-1</x:f>
        <x:v>312</x:v>
      </x:c>
      <x:c r="B313" s="36" t="str">
        <x:f>IF(A313&lt;=Settings!$B$6,Data!B313,"")</x:f>
      </x:c>
      <x:c r="C313" s="36" t="str">
        <x:f>IF(A313&lt;=Settings!$B$6,Data!C313,"")</x:f>
      </x:c>
      <x:c r="D313" s="36" t="str">
        <x:f>IF(B313&lt;&gt;"",AVERAGE(Data!$B$2:$B$651),"")</x:f>
      </x:c>
      <x:c r="E313" s="36" t="str">
        <x:f>IF(C313&lt;&gt;"",AVERAGE(Data!$C$2:$C$651),"")</x:f>
      </x:c>
      <x:c r="F313" s="36" t="str">
        <x:f>IF(B313&lt;&gt;"",B313-D313,"")</x:f>
      </x:c>
      <x:c r="G313" s="36" t="str">
        <x:f>IF(C313&lt;&gt;"",C313-E313,"")</x:f>
      </x:c>
      <x:c r="H313" s="36" t="str">
        <x:f>IF(AND(F313&lt;&gt;"",G313&lt;&gt;""),F313*G313,"")</x:f>
      </x:c>
      <x:c r="I313" s="36" t="str">
        <x:f>IF(F313&lt;&gt;"",F313^2,"")</x:f>
      </x:c>
      <x:c r="J313" s="36" t="str">
        <x:f>IF(G313&lt;&gt;"",G313^2,"")</x:f>
      </x:c>
    </x:row>
    <x:row r="314">
      <x:c r="A314" s="36" t="n">
        <x:f>ROW()-1</x:f>
        <x:v>313</x:v>
      </x:c>
      <x:c r="B314" s="36" t="str">
        <x:f>IF(A314&lt;=Settings!$B$6,Data!B314,"")</x:f>
      </x:c>
      <x:c r="C314" s="36" t="str">
        <x:f>IF(A314&lt;=Settings!$B$6,Data!C314,"")</x:f>
      </x:c>
      <x:c r="D314" s="36" t="str">
        <x:f>IF(B314&lt;&gt;"",AVERAGE(Data!$B$2:$B$651),"")</x:f>
      </x:c>
      <x:c r="E314" s="36" t="str">
        <x:f>IF(C314&lt;&gt;"",AVERAGE(Data!$C$2:$C$651),"")</x:f>
      </x:c>
      <x:c r="F314" s="36" t="str">
        <x:f>IF(B314&lt;&gt;"",B314-D314,"")</x:f>
      </x:c>
      <x:c r="G314" s="36" t="str">
        <x:f>IF(C314&lt;&gt;"",C314-E314,"")</x:f>
      </x:c>
      <x:c r="H314" s="36" t="str">
        <x:f>IF(AND(F314&lt;&gt;"",G314&lt;&gt;""),F314*G314,"")</x:f>
      </x:c>
      <x:c r="I314" s="36" t="str">
        <x:f>IF(F314&lt;&gt;"",F314^2,"")</x:f>
      </x:c>
      <x:c r="J314" s="36" t="str">
        <x:f>IF(G314&lt;&gt;"",G314^2,"")</x:f>
      </x:c>
    </x:row>
    <x:row r="315">
      <x:c r="A315" s="36" t="n">
        <x:f>ROW()-1</x:f>
        <x:v>314</x:v>
      </x:c>
      <x:c r="B315" s="36" t="str">
        <x:f>IF(A315&lt;=Settings!$B$6,Data!B315,"")</x:f>
      </x:c>
      <x:c r="C315" s="36" t="str">
        <x:f>IF(A315&lt;=Settings!$B$6,Data!C315,"")</x:f>
      </x:c>
      <x:c r="D315" s="36" t="str">
        <x:f>IF(B315&lt;&gt;"",AVERAGE(Data!$B$2:$B$651),"")</x:f>
      </x:c>
      <x:c r="E315" s="36" t="str">
        <x:f>IF(C315&lt;&gt;"",AVERAGE(Data!$C$2:$C$651),"")</x:f>
      </x:c>
      <x:c r="F315" s="36" t="str">
        <x:f>IF(B315&lt;&gt;"",B315-D315,"")</x:f>
      </x:c>
      <x:c r="G315" s="36" t="str">
        <x:f>IF(C315&lt;&gt;"",C315-E315,"")</x:f>
      </x:c>
      <x:c r="H315" s="36" t="str">
        <x:f>IF(AND(F315&lt;&gt;"",G315&lt;&gt;""),F315*G315,"")</x:f>
      </x:c>
      <x:c r="I315" s="36" t="str">
        <x:f>IF(F315&lt;&gt;"",F315^2,"")</x:f>
      </x:c>
      <x:c r="J315" s="36" t="str">
        <x:f>IF(G315&lt;&gt;"",G315^2,"")</x:f>
      </x:c>
    </x:row>
    <x:row r="316">
      <x:c r="A316" s="36" t="n">
        <x:f>ROW()-1</x:f>
        <x:v>315</x:v>
      </x:c>
      <x:c r="B316" s="36" t="str">
        <x:f>IF(A316&lt;=Settings!$B$6,Data!B316,"")</x:f>
      </x:c>
      <x:c r="C316" s="36" t="str">
        <x:f>IF(A316&lt;=Settings!$B$6,Data!C316,"")</x:f>
      </x:c>
      <x:c r="D316" s="36" t="str">
        <x:f>IF(B316&lt;&gt;"",AVERAGE(Data!$B$2:$B$651),"")</x:f>
      </x:c>
      <x:c r="E316" s="36" t="str">
        <x:f>IF(C316&lt;&gt;"",AVERAGE(Data!$C$2:$C$651),"")</x:f>
      </x:c>
      <x:c r="F316" s="36" t="str">
        <x:f>IF(B316&lt;&gt;"",B316-D316,"")</x:f>
      </x:c>
      <x:c r="G316" s="36" t="str">
        <x:f>IF(C316&lt;&gt;"",C316-E316,"")</x:f>
      </x:c>
      <x:c r="H316" s="36" t="str">
        <x:f>IF(AND(F316&lt;&gt;"",G316&lt;&gt;""),F316*G316,"")</x:f>
      </x:c>
      <x:c r="I316" s="36" t="str">
        <x:f>IF(F316&lt;&gt;"",F316^2,"")</x:f>
      </x:c>
      <x:c r="J316" s="36" t="str">
        <x:f>IF(G316&lt;&gt;"",G316^2,"")</x:f>
      </x:c>
    </x:row>
    <x:row r="317">
      <x:c r="A317" s="36" t="n">
        <x:f>ROW()-1</x:f>
        <x:v>316</x:v>
      </x:c>
      <x:c r="B317" s="36" t="str">
        <x:f>IF(A317&lt;=Settings!$B$6,Data!B317,"")</x:f>
      </x:c>
      <x:c r="C317" s="36" t="str">
        <x:f>IF(A317&lt;=Settings!$B$6,Data!C317,"")</x:f>
      </x:c>
      <x:c r="D317" s="36" t="str">
        <x:f>IF(B317&lt;&gt;"",AVERAGE(Data!$B$2:$B$651),"")</x:f>
      </x:c>
      <x:c r="E317" s="36" t="str">
        <x:f>IF(C317&lt;&gt;"",AVERAGE(Data!$C$2:$C$651),"")</x:f>
      </x:c>
      <x:c r="F317" s="36" t="str">
        <x:f>IF(B317&lt;&gt;"",B317-D317,"")</x:f>
      </x:c>
      <x:c r="G317" s="36" t="str">
        <x:f>IF(C317&lt;&gt;"",C317-E317,"")</x:f>
      </x:c>
      <x:c r="H317" s="36" t="str">
        <x:f>IF(AND(F317&lt;&gt;"",G317&lt;&gt;""),F317*G317,"")</x:f>
      </x:c>
      <x:c r="I317" s="36" t="str">
        <x:f>IF(F317&lt;&gt;"",F317^2,"")</x:f>
      </x:c>
      <x:c r="J317" s="36" t="str">
        <x:f>IF(G317&lt;&gt;"",G317^2,"")</x:f>
      </x:c>
    </x:row>
    <x:row r="318">
      <x:c r="A318" s="36" t="n">
        <x:f>ROW()-1</x:f>
        <x:v>317</x:v>
      </x:c>
      <x:c r="B318" s="36" t="str">
        <x:f>IF(A318&lt;=Settings!$B$6,Data!B318,"")</x:f>
      </x:c>
      <x:c r="C318" s="36" t="str">
        <x:f>IF(A318&lt;=Settings!$B$6,Data!C318,"")</x:f>
      </x:c>
      <x:c r="D318" s="36" t="str">
        <x:f>IF(B318&lt;&gt;"",AVERAGE(Data!$B$2:$B$651),"")</x:f>
      </x:c>
      <x:c r="E318" s="36" t="str">
        <x:f>IF(C318&lt;&gt;"",AVERAGE(Data!$C$2:$C$651),"")</x:f>
      </x:c>
      <x:c r="F318" s="36" t="str">
        <x:f>IF(B318&lt;&gt;"",B318-D318,"")</x:f>
      </x:c>
      <x:c r="G318" s="36" t="str">
        <x:f>IF(C318&lt;&gt;"",C318-E318,"")</x:f>
      </x:c>
      <x:c r="H318" s="36" t="str">
        <x:f>IF(AND(F318&lt;&gt;"",G318&lt;&gt;""),F318*G318,"")</x:f>
      </x:c>
      <x:c r="I318" s="36" t="str">
        <x:f>IF(F318&lt;&gt;"",F318^2,"")</x:f>
      </x:c>
      <x:c r="J318" s="36" t="str">
        <x:f>IF(G318&lt;&gt;"",G318^2,"")</x:f>
      </x:c>
    </x:row>
    <x:row r="319">
      <x:c r="A319" s="36" t="n">
        <x:f>ROW()-1</x:f>
        <x:v>318</x:v>
      </x:c>
      <x:c r="B319" s="36" t="str">
        <x:f>IF(A319&lt;=Settings!$B$6,Data!B319,"")</x:f>
      </x:c>
      <x:c r="C319" s="36" t="str">
        <x:f>IF(A319&lt;=Settings!$B$6,Data!C319,"")</x:f>
      </x:c>
      <x:c r="D319" s="36" t="str">
        <x:f>IF(B319&lt;&gt;"",AVERAGE(Data!$B$2:$B$651),"")</x:f>
      </x:c>
      <x:c r="E319" s="36" t="str">
        <x:f>IF(C319&lt;&gt;"",AVERAGE(Data!$C$2:$C$651),"")</x:f>
      </x:c>
      <x:c r="F319" s="36" t="str">
        <x:f>IF(B319&lt;&gt;"",B319-D319,"")</x:f>
      </x:c>
      <x:c r="G319" s="36" t="str">
        <x:f>IF(C319&lt;&gt;"",C319-E319,"")</x:f>
      </x:c>
      <x:c r="H319" s="36" t="str">
        <x:f>IF(AND(F319&lt;&gt;"",G319&lt;&gt;""),F319*G319,"")</x:f>
      </x:c>
      <x:c r="I319" s="36" t="str">
        <x:f>IF(F319&lt;&gt;"",F319^2,"")</x:f>
      </x:c>
      <x:c r="J319" s="36" t="str">
        <x:f>IF(G319&lt;&gt;"",G319^2,"")</x:f>
      </x:c>
    </x:row>
    <x:row r="320">
      <x:c r="A320" s="36" t="n">
        <x:f>ROW()-1</x:f>
        <x:v>319</x:v>
      </x:c>
      <x:c r="B320" s="36" t="str">
        <x:f>IF(A320&lt;=Settings!$B$6,Data!B320,"")</x:f>
      </x:c>
      <x:c r="C320" s="36" t="str">
        <x:f>IF(A320&lt;=Settings!$B$6,Data!C320,"")</x:f>
      </x:c>
      <x:c r="D320" s="36" t="str">
        <x:f>IF(B320&lt;&gt;"",AVERAGE(Data!$B$2:$B$651),"")</x:f>
      </x:c>
      <x:c r="E320" s="36" t="str">
        <x:f>IF(C320&lt;&gt;"",AVERAGE(Data!$C$2:$C$651),"")</x:f>
      </x:c>
      <x:c r="F320" s="36" t="str">
        <x:f>IF(B320&lt;&gt;"",B320-D320,"")</x:f>
      </x:c>
      <x:c r="G320" s="36" t="str">
        <x:f>IF(C320&lt;&gt;"",C320-E320,"")</x:f>
      </x:c>
      <x:c r="H320" s="36" t="str">
        <x:f>IF(AND(F320&lt;&gt;"",G320&lt;&gt;""),F320*G320,"")</x:f>
      </x:c>
      <x:c r="I320" s="36" t="str">
        <x:f>IF(F320&lt;&gt;"",F320^2,"")</x:f>
      </x:c>
      <x:c r="J320" s="36" t="str">
        <x:f>IF(G320&lt;&gt;"",G320^2,"")</x:f>
      </x:c>
    </x:row>
    <x:row r="321">
      <x:c r="A321" s="36" t="n">
        <x:f>ROW()-1</x:f>
        <x:v>320</x:v>
      </x:c>
      <x:c r="B321" s="36" t="str">
        <x:f>IF(A321&lt;=Settings!$B$6,Data!B321,"")</x:f>
      </x:c>
      <x:c r="C321" s="36" t="str">
        <x:f>IF(A321&lt;=Settings!$B$6,Data!C321,"")</x:f>
      </x:c>
      <x:c r="D321" s="36" t="str">
        <x:f>IF(B321&lt;&gt;"",AVERAGE(Data!$B$2:$B$651),"")</x:f>
      </x:c>
      <x:c r="E321" s="36" t="str">
        <x:f>IF(C321&lt;&gt;"",AVERAGE(Data!$C$2:$C$651),"")</x:f>
      </x:c>
      <x:c r="F321" s="36" t="str">
        <x:f>IF(B321&lt;&gt;"",B321-D321,"")</x:f>
      </x:c>
      <x:c r="G321" s="36" t="str">
        <x:f>IF(C321&lt;&gt;"",C321-E321,"")</x:f>
      </x:c>
      <x:c r="H321" s="36" t="str">
        <x:f>IF(AND(F321&lt;&gt;"",G321&lt;&gt;""),F321*G321,"")</x:f>
      </x:c>
      <x:c r="I321" s="36" t="str">
        <x:f>IF(F321&lt;&gt;"",F321^2,"")</x:f>
      </x:c>
      <x:c r="J321" s="36" t="str">
        <x:f>IF(G321&lt;&gt;"",G321^2,"")</x:f>
      </x:c>
    </x:row>
    <x:row r="322">
      <x:c r="A322" s="36" t="n">
        <x:f>ROW()-1</x:f>
        <x:v>321</x:v>
      </x:c>
      <x:c r="B322" s="36" t="str">
        <x:f>IF(A322&lt;=Settings!$B$6,Data!B322,"")</x:f>
      </x:c>
      <x:c r="C322" s="36" t="str">
        <x:f>IF(A322&lt;=Settings!$B$6,Data!C322,"")</x:f>
      </x:c>
      <x:c r="D322" s="36" t="str">
        <x:f>IF(B322&lt;&gt;"",AVERAGE(Data!$B$2:$B$651),"")</x:f>
      </x:c>
      <x:c r="E322" s="36" t="str">
        <x:f>IF(C322&lt;&gt;"",AVERAGE(Data!$C$2:$C$651),"")</x:f>
      </x:c>
      <x:c r="F322" s="36" t="str">
        <x:f>IF(B322&lt;&gt;"",B322-D322,"")</x:f>
      </x:c>
      <x:c r="G322" s="36" t="str">
        <x:f>IF(C322&lt;&gt;"",C322-E322,"")</x:f>
      </x:c>
      <x:c r="H322" s="36" t="str">
        <x:f>IF(AND(F322&lt;&gt;"",G322&lt;&gt;""),F322*G322,"")</x:f>
      </x:c>
      <x:c r="I322" s="36" t="str">
        <x:f>IF(F322&lt;&gt;"",F322^2,"")</x:f>
      </x:c>
      <x:c r="J322" s="36" t="str">
        <x:f>IF(G322&lt;&gt;"",G322^2,"")</x:f>
      </x:c>
    </x:row>
    <x:row r="323">
      <x:c r="A323" s="36" t="n">
        <x:f>ROW()-1</x:f>
        <x:v>322</x:v>
      </x:c>
      <x:c r="B323" s="36" t="str">
        <x:f>IF(A323&lt;=Settings!$B$6,Data!B323,"")</x:f>
      </x:c>
      <x:c r="C323" s="36" t="str">
        <x:f>IF(A323&lt;=Settings!$B$6,Data!C323,"")</x:f>
      </x:c>
      <x:c r="D323" s="36" t="str">
        <x:f>IF(B323&lt;&gt;"",AVERAGE(Data!$B$2:$B$651),"")</x:f>
      </x:c>
      <x:c r="E323" s="36" t="str">
        <x:f>IF(C323&lt;&gt;"",AVERAGE(Data!$C$2:$C$651),"")</x:f>
      </x:c>
      <x:c r="F323" s="36" t="str">
        <x:f>IF(B323&lt;&gt;"",B323-D323,"")</x:f>
      </x:c>
      <x:c r="G323" s="36" t="str">
        <x:f>IF(C323&lt;&gt;"",C323-E323,"")</x:f>
      </x:c>
      <x:c r="H323" s="36" t="str">
        <x:f>IF(AND(F323&lt;&gt;"",G323&lt;&gt;""),F323*G323,"")</x:f>
      </x:c>
      <x:c r="I323" s="36" t="str">
        <x:f>IF(F323&lt;&gt;"",F323^2,"")</x:f>
      </x:c>
      <x:c r="J323" s="36" t="str">
        <x:f>IF(G323&lt;&gt;"",G323^2,"")</x:f>
      </x:c>
    </x:row>
    <x:row r="324">
      <x:c r="A324" s="36" t="n">
        <x:f>ROW()-1</x:f>
        <x:v>323</x:v>
      </x:c>
      <x:c r="B324" s="36" t="str">
        <x:f>IF(A324&lt;=Settings!$B$6,Data!B324,"")</x:f>
      </x:c>
      <x:c r="C324" s="36" t="str">
        <x:f>IF(A324&lt;=Settings!$B$6,Data!C324,"")</x:f>
      </x:c>
      <x:c r="D324" s="36" t="str">
        <x:f>IF(B324&lt;&gt;"",AVERAGE(Data!$B$2:$B$651),"")</x:f>
      </x:c>
      <x:c r="E324" s="36" t="str">
        <x:f>IF(C324&lt;&gt;"",AVERAGE(Data!$C$2:$C$651),"")</x:f>
      </x:c>
      <x:c r="F324" s="36" t="str">
        <x:f>IF(B324&lt;&gt;"",B324-D324,"")</x:f>
      </x:c>
      <x:c r="G324" s="36" t="str">
        <x:f>IF(C324&lt;&gt;"",C324-E324,"")</x:f>
      </x:c>
      <x:c r="H324" s="36" t="str">
        <x:f>IF(AND(F324&lt;&gt;"",G324&lt;&gt;""),F324*G324,"")</x:f>
      </x:c>
      <x:c r="I324" s="36" t="str">
        <x:f>IF(F324&lt;&gt;"",F324^2,"")</x:f>
      </x:c>
      <x:c r="J324" s="36" t="str">
        <x:f>IF(G324&lt;&gt;"",G324^2,"")</x:f>
      </x:c>
    </x:row>
    <x:row r="325">
      <x:c r="A325" s="36" t="n">
        <x:f>ROW()-1</x:f>
        <x:v>324</x:v>
      </x:c>
      <x:c r="B325" s="36" t="str">
        <x:f>IF(A325&lt;=Settings!$B$6,Data!B325,"")</x:f>
      </x:c>
      <x:c r="C325" s="36" t="str">
        <x:f>IF(A325&lt;=Settings!$B$6,Data!C325,"")</x:f>
      </x:c>
      <x:c r="D325" s="36" t="str">
        <x:f>IF(B325&lt;&gt;"",AVERAGE(Data!$B$2:$B$651),"")</x:f>
      </x:c>
      <x:c r="E325" s="36" t="str">
        <x:f>IF(C325&lt;&gt;"",AVERAGE(Data!$C$2:$C$651),"")</x:f>
      </x:c>
      <x:c r="F325" s="36" t="str">
        <x:f>IF(B325&lt;&gt;"",B325-D325,"")</x:f>
      </x:c>
      <x:c r="G325" s="36" t="str">
        <x:f>IF(C325&lt;&gt;"",C325-E325,"")</x:f>
      </x:c>
      <x:c r="H325" s="36" t="str">
        <x:f>IF(AND(F325&lt;&gt;"",G325&lt;&gt;""),F325*G325,"")</x:f>
      </x:c>
      <x:c r="I325" s="36" t="str">
        <x:f>IF(F325&lt;&gt;"",F325^2,"")</x:f>
      </x:c>
      <x:c r="J325" s="36" t="str">
        <x:f>IF(G325&lt;&gt;"",G325^2,"")</x:f>
      </x:c>
    </x:row>
    <x:row r="326">
      <x:c r="A326" s="36" t="n">
        <x:f>ROW()-1</x:f>
        <x:v>325</x:v>
      </x:c>
      <x:c r="B326" s="36" t="str">
        <x:f>IF(A326&lt;=Settings!$B$6,Data!B326,"")</x:f>
      </x:c>
      <x:c r="C326" s="36" t="str">
        <x:f>IF(A326&lt;=Settings!$B$6,Data!C326,"")</x:f>
      </x:c>
      <x:c r="D326" s="36" t="str">
        <x:f>IF(B326&lt;&gt;"",AVERAGE(Data!$B$2:$B$651),"")</x:f>
      </x:c>
      <x:c r="E326" s="36" t="str">
        <x:f>IF(C326&lt;&gt;"",AVERAGE(Data!$C$2:$C$651),"")</x:f>
      </x:c>
      <x:c r="F326" s="36" t="str">
        <x:f>IF(B326&lt;&gt;"",B326-D326,"")</x:f>
      </x:c>
      <x:c r="G326" s="36" t="str">
        <x:f>IF(C326&lt;&gt;"",C326-E326,"")</x:f>
      </x:c>
      <x:c r="H326" s="36" t="str">
        <x:f>IF(AND(F326&lt;&gt;"",G326&lt;&gt;""),F326*G326,"")</x:f>
      </x:c>
      <x:c r="I326" s="36" t="str">
        <x:f>IF(F326&lt;&gt;"",F326^2,"")</x:f>
      </x:c>
      <x:c r="J326" s="36" t="str">
        <x:f>IF(G326&lt;&gt;"",G326^2,"")</x:f>
      </x:c>
    </x:row>
    <x:row r="327">
      <x:c r="A327" s="36" t="n">
        <x:f>ROW()-1</x:f>
        <x:v>326</x:v>
      </x:c>
      <x:c r="B327" s="36" t="str">
        <x:f>IF(A327&lt;=Settings!$B$6,Data!B327,"")</x:f>
      </x:c>
      <x:c r="C327" s="36" t="str">
        <x:f>IF(A327&lt;=Settings!$B$6,Data!C327,"")</x:f>
      </x:c>
      <x:c r="D327" s="36" t="str">
        <x:f>IF(B327&lt;&gt;"",AVERAGE(Data!$B$2:$B$651),"")</x:f>
      </x:c>
      <x:c r="E327" s="36" t="str">
        <x:f>IF(C327&lt;&gt;"",AVERAGE(Data!$C$2:$C$651),"")</x:f>
      </x:c>
      <x:c r="F327" s="36" t="str">
        <x:f>IF(B327&lt;&gt;"",B327-D327,"")</x:f>
      </x:c>
      <x:c r="G327" s="36" t="str">
        <x:f>IF(C327&lt;&gt;"",C327-E327,"")</x:f>
      </x:c>
      <x:c r="H327" s="36" t="str">
        <x:f>IF(AND(F327&lt;&gt;"",G327&lt;&gt;""),F327*G327,"")</x:f>
      </x:c>
      <x:c r="I327" s="36" t="str">
        <x:f>IF(F327&lt;&gt;"",F327^2,"")</x:f>
      </x:c>
      <x:c r="J327" s="36" t="str">
        <x:f>IF(G327&lt;&gt;"",G327^2,"")</x:f>
      </x:c>
    </x:row>
    <x:row r="328">
      <x:c r="A328" s="36" t="n">
        <x:f>ROW()-1</x:f>
        <x:v>327</x:v>
      </x:c>
      <x:c r="B328" s="36" t="str">
        <x:f>IF(A328&lt;=Settings!$B$6,Data!B328,"")</x:f>
      </x:c>
      <x:c r="C328" s="36" t="str">
        <x:f>IF(A328&lt;=Settings!$B$6,Data!C328,"")</x:f>
      </x:c>
      <x:c r="D328" s="36" t="str">
        <x:f>IF(B328&lt;&gt;"",AVERAGE(Data!$B$2:$B$651),"")</x:f>
      </x:c>
      <x:c r="E328" s="36" t="str">
        <x:f>IF(C328&lt;&gt;"",AVERAGE(Data!$C$2:$C$651),"")</x:f>
      </x:c>
      <x:c r="F328" s="36" t="str">
        <x:f>IF(B328&lt;&gt;"",B328-D328,"")</x:f>
      </x:c>
      <x:c r="G328" s="36" t="str">
        <x:f>IF(C328&lt;&gt;"",C328-E328,"")</x:f>
      </x:c>
      <x:c r="H328" s="36" t="str">
        <x:f>IF(AND(F328&lt;&gt;"",G328&lt;&gt;""),F328*G328,"")</x:f>
      </x:c>
      <x:c r="I328" s="36" t="str">
        <x:f>IF(F328&lt;&gt;"",F328^2,"")</x:f>
      </x:c>
      <x:c r="J328" s="36" t="str">
        <x:f>IF(G328&lt;&gt;"",G328^2,"")</x:f>
      </x:c>
    </x:row>
    <x:row r="329">
      <x:c r="A329" s="36" t="n">
        <x:f>ROW()-1</x:f>
        <x:v>328</x:v>
      </x:c>
      <x:c r="B329" s="36" t="str">
        <x:f>IF(A329&lt;=Settings!$B$6,Data!B329,"")</x:f>
      </x:c>
      <x:c r="C329" s="36" t="str">
        <x:f>IF(A329&lt;=Settings!$B$6,Data!C329,"")</x:f>
      </x:c>
      <x:c r="D329" s="36" t="str">
        <x:f>IF(B329&lt;&gt;"",AVERAGE(Data!$B$2:$B$651),"")</x:f>
      </x:c>
      <x:c r="E329" s="36" t="str">
        <x:f>IF(C329&lt;&gt;"",AVERAGE(Data!$C$2:$C$651),"")</x:f>
      </x:c>
      <x:c r="F329" s="36" t="str">
        <x:f>IF(B329&lt;&gt;"",B329-D329,"")</x:f>
      </x:c>
      <x:c r="G329" s="36" t="str">
        <x:f>IF(C329&lt;&gt;"",C329-E329,"")</x:f>
      </x:c>
      <x:c r="H329" s="36" t="str">
        <x:f>IF(AND(F329&lt;&gt;"",G329&lt;&gt;""),F329*G329,"")</x:f>
      </x:c>
      <x:c r="I329" s="36" t="str">
        <x:f>IF(F329&lt;&gt;"",F329^2,"")</x:f>
      </x:c>
      <x:c r="J329" s="36" t="str">
        <x:f>IF(G329&lt;&gt;"",G329^2,"")</x:f>
      </x:c>
    </x:row>
    <x:row r="330">
      <x:c r="A330" s="36" t="n">
        <x:f>ROW()-1</x:f>
        <x:v>329</x:v>
      </x:c>
      <x:c r="B330" s="36" t="str">
        <x:f>IF(A330&lt;=Settings!$B$6,Data!B330,"")</x:f>
      </x:c>
      <x:c r="C330" s="36" t="str">
        <x:f>IF(A330&lt;=Settings!$B$6,Data!C330,"")</x:f>
      </x:c>
      <x:c r="D330" s="36" t="str">
        <x:f>IF(B330&lt;&gt;"",AVERAGE(Data!$B$2:$B$651),"")</x:f>
      </x:c>
      <x:c r="E330" s="36" t="str">
        <x:f>IF(C330&lt;&gt;"",AVERAGE(Data!$C$2:$C$651),"")</x:f>
      </x:c>
      <x:c r="F330" s="36" t="str">
        <x:f>IF(B330&lt;&gt;"",B330-D330,"")</x:f>
      </x:c>
      <x:c r="G330" s="36" t="str">
        <x:f>IF(C330&lt;&gt;"",C330-E330,"")</x:f>
      </x:c>
      <x:c r="H330" s="36" t="str">
        <x:f>IF(AND(F330&lt;&gt;"",G330&lt;&gt;""),F330*G330,"")</x:f>
      </x:c>
      <x:c r="I330" s="36" t="str">
        <x:f>IF(F330&lt;&gt;"",F330^2,"")</x:f>
      </x:c>
      <x:c r="J330" s="36" t="str">
        <x:f>IF(G330&lt;&gt;"",G330^2,"")</x:f>
      </x:c>
    </x:row>
    <x:row r="331">
      <x:c r="A331" s="36" t="n">
        <x:f>ROW()-1</x:f>
        <x:v>330</x:v>
      </x:c>
      <x:c r="B331" s="36" t="str">
        <x:f>IF(A331&lt;=Settings!$B$6,Data!B331,"")</x:f>
      </x:c>
      <x:c r="C331" s="36" t="str">
        <x:f>IF(A331&lt;=Settings!$B$6,Data!C331,"")</x:f>
      </x:c>
      <x:c r="D331" s="36" t="str">
        <x:f>IF(B331&lt;&gt;"",AVERAGE(Data!$B$2:$B$651),"")</x:f>
      </x:c>
      <x:c r="E331" s="36" t="str">
        <x:f>IF(C331&lt;&gt;"",AVERAGE(Data!$C$2:$C$651),"")</x:f>
      </x:c>
      <x:c r="F331" s="36" t="str">
        <x:f>IF(B331&lt;&gt;"",B331-D331,"")</x:f>
      </x:c>
      <x:c r="G331" s="36" t="str">
        <x:f>IF(C331&lt;&gt;"",C331-E331,"")</x:f>
      </x:c>
      <x:c r="H331" s="36" t="str">
        <x:f>IF(AND(F331&lt;&gt;"",G331&lt;&gt;""),F331*G331,"")</x:f>
      </x:c>
      <x:c r="I331" s="36" t="str">
        <x:f>IF(F331&lt;&gt;"",F331^2,"")</x:f>
      </x:c>
      <x:c r="J331" s="36" t="str">
        <x:f>IF(G331&lt;&gt;"",G331^2,"")</x:f>
      </x:c>
    </x:row>
    <x:row r="332">
      <x:c r="A332" s="36" t="n">
        <x:f>ROW()-1</x:f>
        <x:v>331</x:v>
      </x:c>
      <x:c r="B332" s="36" t="str">
        <x:f>IF(A332&lt;=Settings!$B$6,Data!B332,"")</x:f>
      </x:c>
      <x:c r="C332" s="36" t="str">
        <x:f>IF(A332&lt;=Settings!$B$6,Data!C332,"")</x:f>
      </x:c>
      <x:c r="D332" s="36" t="str">
        <x:f>IF(B332&lt;&gt;"",AVERAGE(Data!$B$2:$B$651),"")</x:f>
      </x:c>
      <x:c r="E332" s="36" t="str">
        <x:f>IF(C332&lt;&gt;"",AVERAGE(Data!$C$2:$C$651),"")</x:f>
      </x:c>
      <x:c r="F332" s="36" t="str">
        <x:f>IF(B332&lt;&gt;"",B332-D332,"")</x:f>
      </x:c>
      <x:c r="G332" s="36" t="str">
        <x:f>IF(C332&lt;&gt;"",C332-E332,"")</x:f>
      </x:c>
      <x:c r="H332" s="36" t="str">
        <x:f>IF(AND(F332&lt;&gt;"",G332&lt;&gt;""),F332*G332,"")</x:f>
      </x:c>
      <x:c r="I332" s="36" t="str">
        <x:f>IF(F332&lt;&gt;"",F332^2,"")</x:f>
      </x:c>
      <x:c r="J332" s="36" t="str">
        <x:f>IF(G332&lt;&gt;"",G332^2,"")</x:f>
      </x:c>
    </x:row>
    <x:row r="333">
      <x:c r="A333" s="36" t="n">
        <x:f>ROW()-1</x:f>
        <x:v>332</x:v>
      </x:c>
      <x:c r="B333" s="36" t="str">
        <x:f>IF(A333&lt;=Settings!$B$6,Data!B333,"")</x:f>
      </x:c>
      <x:c r="C333" s="36" t="str">
        <x:f>IF(A333&lt;=Settings!$B$6,Data!C333,"")</x:f>
      </x:c>
      <x:c r="D333" s="36" t="str">
        <x:f>IF(B333&lt;&gt;"",AVERAGE(Data!$B$2:$B$651),"")</x:f>
      </x:c>
      <x:c r="E333" s="36" t="str">
        <x:f>IF(C333&lt;&gt;"",AVERAGE(Data!$C$2:$C$651),"")</x:f>
      </x:c>
      <x:c r="F333" s="36" t="str">
        <x:f>IF(B333&lt;&gt;"",B333-D333,"")</x:f>
      </x:c>
      <x:c r="G333" s="36" t="str">
        <x:f>IF(C333&lt;&gt;"",C333-E333,"")</x:f>
      </x:c>
      <x:c r="H333" s="36" t="str">
        <x:f>IF(AND(F333&lt;&gt;"",G333&lt;&gt;""),F333*G333,"")</x:f>
      </x:c>
      <x:c r="I333" s="36" t="str">
        <x:f>IF(F333&lt;&gt;"",F333^2,"")</x:f>
      </x:c>
      <x:c r="J333" s="36" t="str">
        <x:f>IF(G333&lt;&gt;"",G333^2,"")</x:f>
      </x:c>
    </x:row>
    <x:row r="334">
      <x:c r="A334" s="36" t="n">
        <x:f>ROW()-1</x:f>
        <x:v>333</x:v>
      </x:c>
      <x:c r="B334" s="36" t="str">
        <x:f>IF(A334&lt;=Settings!$B$6,Data!B334,"")</x:f>
      </x:c>
      <x:c r="C334" s="36" t="str">
        <x:f>IF(A334&lt;=Settings!$B$6,Data!C334,"")</x:f>
      </x:c>
      <x:c r="D334" s="36" t="str">
        <x:f>IF(B334&lt;&gt;"",AVERAGE(Data!$B$2:$B$651),"")</x:f>
      </x:c>
      <x:c r="E334" s="36" t="str">
        <x:f>IF(C334&lt;&gt;"",AVERAGE(Data!$C$2:$C$651),"")</x:f>
      </x:c>
      <x:c r="F334" s="36" t="str">
        <x:f>IF(B334&lt;&gt;"",B334-D334,"")</x:f>
      </x:c>
      <x:c r="G334" s="36" t="str">
        <x:f>IF(C334&lt;&gt;"",C334-E334,"")</x:f>
      </x:c>
      <x:c r="H334" s="36" t="str">
        <x:f>IF(AND(F334&lt;&gt;"",G334&lt;&gt;""),F334*G334,"")</x:f>
      </x:c>
      <x:c r="I334" s="36" t="str">
        <x:f>IF(F334&lt;&gt;"",F334^2,"")</x:f>
      </x:c>
      <x:c r="J334" s="36" t="str">
        <x:f>IF(G334&lt;&gt;"",G334^2,"")</x:f>
      </x:c>
    </x:row>
    <x:row r="335">
      <x:c r="A335" s="36" t="n">
        <x:f>ROW()-1</x:f>
        <x:v>334</x:v>
      </x:c>
      <x:c r="B335" s="36" t="str">
        <x:f>IF(A335&lt;=Settings!$B$6,Data!B335,"")</x:f>
      </x:c>
      <x:c r="C335" s="36" t="str">
        <x:f>IF(A335&lt;=Settings!$B$6,Data!C335,"")</x:f>
      </x:c>
      <x:c r="D335" s="36" t="str">
        <x:f>IF(B335&lt;&gt;"",AVERAGE(Data!$B$2:$B$651),"")</x:f>
      </x:c>
      <x:c r="E335" s="36" t="str">
        <x:f>IF(C335&lt;&gt;"",AVERAGE(Data!$C$2:$C$651),"")</x:f>
      </x:c>
      <x:c r="F335" s="36" t="str">
        <x:f>IF(B335&lt;&gt;"",B335-D335,"")</x:f>
      </x:c>
      <x:c r="G335" s="36" t="str">
        <x:f>IF(C335&lt;&gt;"",C335-E335,"")</x:f>
      </x:c>
      <x:c r="H335" s="36" t="str">
        <x:f>IF(AND(F335&lt;&gt;"",G335&lt;&gt;""),F335*G335,"")</x:f>
      </x:c>
      <x:c r="I335" s="36" t="str">
        <x:f>IF(F335&lt;&gt;"",F335^2,"")</x:f>
      </x:c>
      <x:c r="J335" s="36" t="str">
        <x:f>IF(G335&lt;&gt;"",G335^2,"")</x:f>
      </x:c>
    </x:row>
    <x:row r="336">
      <x:c r="A336" s="36" t="n">
        <x:f>ROW()-1</x:f>
        <x:v>335</x:v>
      </x:c>
      <x:c r="B336" s="36" t="str">
        <x:f>IF(A336&lt;=Settings!$B$6,Data!B336,"")</x:f>
      </x:c>
      <x:c r="C336" s="36" t="str">
        <x:f>IF(A336&lt;=Settings!$B$6,Data!C336,"")</x:f>
      </x:c>
      <x:c r="D336" s="36" t="str">
        <x:f>IF(B336&lt;&gt;"",AVERAGE(Data!$B$2:$B$651),"")</x:f>
      </x:c>
      <x:c r="E336" s="36" t="str">
        <x:f>IF(C336&lt;&gt;"",AVERAGE(Data!$C$2:$C$651),"")</x:f>
      </x:c>
      <x:c r="F336" s="36" t="str">
        <x:f>IF(B336&lt;&gt;"",B336-D336,"")</x:f>
      </x:c>
      <x:c r="G336" s="36" t="str">
        <x:f>IF(C336&lt;&gt;"",C336-E336,"")</x:f>
      </x:c>
      <x:c r="H336" s="36" t="str">
        <x:f>IF(AND(F336&lt;&gt;"",G336&lt;&gt;""),F336*G336,"")</x:f>
      </x:c>
      <x:c r="I336" s="36" t="str">
        <x:f>IF(F336&lt;&gt;"",F336^2,"")</x:f>
      </x:c>
      <x:c r="J336" s="36" t="str">
        <x:f>IF(G336&lt;&gt;"",G336^2,"")</x:f>
      </x:c>
    </x:row>
    <x:row r="337">
      <x:c r="A337" s="36" t="n">
        <x:f>ROW()-1</x:f>
        <x:v>336</x:v>
      </x:c>
      <x:c r="B337" s="36" t="str">
        <x:f>IF(A337&lt;=Settings!$B$6,Data!B337,"")</x:f>
      </x:c>
      <x:c r="C337" s="36" t="str">
        <x:f>IF(A337&lt;=Settings!$B$6,Data!C337,"")</x:f>
      </x:c>
      <x:c r="D337" s="36" t="str">
        <x:f>IF(B337&lt;&gt;"",AVERAGE(Data!$B$2:$B$651),"")</x:f>
      </x:c>
      <x:c r="E337" s="36" t="str">
        <x:f>IF(C337&lt;&gt;"",AVERAGE(Data!$C$2:$C$651),"")</x:f>
      </x:c>
      <x:c r="F337" s="36" t="str">
        <x:f>IF(B337&lt;&gt;"",B337-D337,"")</x:f>
      </x:c>
      <x:c r="G337" s="36" t="str">
        <x:f>IF(C337&lt;&gt;"",C337-E337,"")</x:f>
      </x:c>
      <x:c r="H337" s="36" t="str">
        <x:f>IF(AND(F337&lt;&gt;"",G337&lt;&gt;""),F337*G337,"")</x:f>
      </x:c>
      <x:c r="I337" s="36" t="str">
        <x:f>IF(F337&lt;&gt;"",F337^2,"")</x:f>
      </x:c>
      <x:c r="J337" s="36" t="str">
        <x:f>IF(G337&lt;&gt;"",G337^2,"")</x:f>
      </x:c>
    </x:row>
    <x:row r="338">
      <x:c r="A338" s="36" t="n">
        <x:f>ROW()-1</x:f>
        <x:v>337</x:v>
      </x:c>
      <x:c r="B338" s="36" t="str">
        <x:f>IF(A338&lt;=Settings!$B$6,Data!B338,"")</x:f>
      </x:c>
      <x:c r="C338" s="36" t="str">
        <x:f>IF(A338&lt;=Settings!$B$6,Data!C338,"")</x:f>
      </x:c>
      <x:c r="D338" s="36" t="str">
        <x:f>IF(B338&lt;&gt;"",AVERAGE(Data!$B$2:$B$651),"")</x:f>
      </x:c>
      <x:c r="E338" s="36" t="str">
        <x:f>IF(C338&lt;&gt;"",AVERAGE(Data!$C$2:$C$651),"")</x:f>
      </x:c>
      <x:c r="F338" s="36" t="str">
        <x:f>IF(B338&lt;&gt;"",B338-D338,"")</x:f>
      </x:c>
      <x:c r="G338" s="36" t="str">
        <x:f>IF(C338&lt;&gt;"",C338-E338,"")</x:f>
      </x:c>
      <x:c r="H338" s="36" t="str">
        <x:f>IF(AND(F338&lt;&gt;"",G338&lt;&gt;""),F338*G338,"")</x:f>
      </x:c>
      <x:c r="I338" s="36" t="str">
        <x:f>IF(F338&lt;&gt;"",F338^2,"")</x:f>
      </x:c>
      <x:c r="J338" s="36" t="str">
        <x:f>IF(G338&lt;&gt;"",G338^2,"")</x:f>
      </x:c>
    </x:row>
    <x:row r="339">
      <x:c r="A339" s="36" t="n">
        <x:f>ROW()-1</x:f>
        <x:v>338</x:v>
      </x:c>
      <x:c r="B339" s="36" t="str">
        <x:f>IF(A339&lt;=Settings!$B$6,Data!B339,"")</x:f>
      </x:c>
      <x:c r="C339" s="36" t="str">
        <x:f>IF(A339&lt;=Settings!$B$6,Data!C339,"")</x:f>
      </x:c>
      <x:c r="D339" s="36" t="str">
        <x:f>IF(B339&lt;&gt;"",AVERAGE(Data!$B$2:$B$651),"")</x:f>
      </x:c>
      <x:c r="E339" s="36" t="str">
        <x:f>IF(C339&lt;&gt;"",AVERAGE(Data!$C$2:$C$651),"")</x:f>
      </x:c>
      <x:c r="F339" s="36" t="str">
        <x:f>IF(B339&lt;&gt;"",B339-D339,"")</x:f>
      </x:c>
      <x:c r="G339" s="36" t="str">
        <x:f>IF(C339&lt;&gt;"",C339-E339,"")</x:f>
      </x:c>
      <x:c r="H339" s="36" t="str">
        <x:f>IF(AND(F339&lt;&gt;"",G339&lt;&gt;""),F339*G339,"")</x:f>
      </x:c>
      <x:c r="I339" s="36" t="str">
        <x:f>IF(F339&lt;&gt;"",F339^2,"")</x:f>
      </x:c>
      <x:c r="J339" s="36" t="str">
        <x:f>IF(G339&lt;&gt;"",G339^2,"")</x:f>
      </x:c>
    </x:row>
    <x:row r="340">
      <x:c r="A340" s="36" t="n">
        <x:f>ROW()-1</x:f>
        <x:v>339</x:v>
      </x:c>
      <x:c r="B340" s="36" t="str">
        <x:f>IF(A340&lt;=Settings!$B$6,Data!B340,"")</x:f>
      </x:c>
      <x:c r="C340" s="36" t="str">
        <x:f>IF(A340&lt;=Settings!$B$6,Data!C340,"")</x:f>
      </x:c>
      <x:c r="D340" s="36" t="str">
        <x:f>IF(B340&lt;&gt;"",AVERAGE(Data!$B$2:$B$651),"")</x:f>
      </x:c>
      <x:c r="E340" s="36" t="str">
        <x:f>IF(C340&lt;&gt;"",AVERAGE(Data!$C$2:$C$651),"")</x:f>
      </x:c>
      <x:c r="F340" s="36" t="str">
        <x:f>IF(B340&lt;&gt;"",B340-D340,"")</x:f>
      </x:c>
      <x:c r="G340" s="36" t="str">
        <x:f>IF(C340&lt;&gt;"",C340-E340,"")</x:f>
      </x:c>
      <x:c r="H340" s="36" t="str">
        <x:f>IF(AND(F340&lt;&gt;"",G340&lt;&gt;""),F340*G340,"")</x:f>
      </x:c>
      <x:c r="I340" s="36" t="str">
        <x:f>IF(F340&lt;&gt;"",F340^2,"")</x:f>
      </x:c>
      <x:c r="J340" s="36" t="str">
        <x:f>IF(G340&lt;&gt;"",G340^2,"")</x:f>
      </x:c>
    </x:row>
    <x:row r="341">
      <x:c r="A341" s="36" t="n">
        <x:f>ROW()-1</x:f>
        <x:v>340</x:v>
      </x:c>
      <x:c r="B341" s="36" t="str">
        <x:f>IF(A341&lt;=Settings!$B$6,Data!B341,"")</x:f>
      </x:c>
      <x:c r="C341" s="36" t="str">
        <x:f>IF(A341&lt;=Settings!$B$6,Data!C341,"")</x:f>
      </x:c>
      <x:c r="D341" s="36" t="str">
        <x:f>IF(B341&lt;&gt;"",AVERAGE(Data!$B$2:$B$651),"")</x:f>
      </x:c>
      <x:c r="E341" s="36" t="str">
        <x:f>IF(C341&lt;&gt;"",AVERAGE(Data!$C$2:$C$651),"")</x:f>
      </x:c>
      <x:c r="F341" s="36" t="str">
        <x:f>IF(B341&lt;&gt;"",B341-D341,"")</x:f>
      </x:c>
      <x:c r="G341" s="36" t="str">
        <x:f>IF(C341&lt;&gt;"",C341-E341,"")</x:f>
      </x:c>
      <x:c r="H341" s="36" t="str">
        <x:f>IF(AND(F341&lt;&gt;"",G341&lt;&gt;""),F341*G341,"")</x:f>
      </x:c>
      <x:c r="I341" s="36" t="str">
        <x:f>IF(F341&lt;&gt;"",F341^2,"")</x:f>
      </x:c>
      <x:c r="J341" s="36" t="str">
        <x:f>IF(G341&lt;&gt;"",G341^2,"")</x:f>
      </x:c>
    </x:row>
    <x:row r="342">
      <x:c r="A342" s="36" t="n">
        <x:f>ROW()-1</x:f>
        <x:v>341</x:v>
      </x:c>
      <x:c r="B342" s="36" t="str">
        <x:f>IF(A342&lt;=Settings!$B$6,Data!B342,"")</x:f>
      </x:c>
      <x:c r="C342" s="36" t="str">
        <x:f>IF(A342&lt;=Settings!$B$6,Data!C342,"")</x:f>
      </x:c>
      <x:c r="D342" s="36" t="str">
        <x:f>IF(B342&lt;&gt;"",AVERAGE(Data!$B$2:$B$651),"")</x:f>
      </x:c>
      <x:c r="E342" s="36" t="str">
        <x:f>IF(C342&lt;&gt;"",AVERAGE(Data!$C$2:$C$651),"")</x:f>
      </x:c>
      <x:c r="F342" s="36" t="str">
        <x:f>IF(B342&lt;&gt;"",B342-D342,"")</x:f>
      </x:c>
      <x:c r="G342" s="36" t="str">
        <x:f>IF(C342&lt;&gt;"",C342-E342,"")</x:f>
      </x:c>
      <x:c r="H342" s="36" t="str">
        <x:f>IF(AND(F342&lt;&gt;"",G342&lt;&gt;""),F342*G342,"")</x:f>
      </x:c>
      <x:c r="I342" s="36" t="str">
        <x:f>IF(F342&lt;&gt;"",F342^2,"")</x:f>
      </x:c>
      <x:c r="J342" s="36" t="str">
        <x:f>IF(G342&lt;&gt;"",G342^2,"")</x:f>
      </x:c>
    </x:row>
    <x:row r="343">
      <x:c r="A343" s="36" t="n">
        <x:f>ROW()-1</x:f>
        <x:v>342</x:v>
      </x:c>
      <x:c r="B343" s="36" t="str">
        <x:f>IF(A343&lt;=Settings!$B$6,Data!B343,"")</x:f>
      </x:c>
      <x:c r="C343" s="36" t="str">
        <x:f>IF(A343&lt;=Settings!$B$6,Data!C343,"")</x:f>
      </x:c>
      <x:c r="D343" s="36" t="str">
        <x:f>IF(B343&lt;&gt;"",AVERAGE(Data!$B$2:$B$651),"")</x:f>
      </x:c>
      <x:c r="E343" s="36" t="str">
        <x:f>IF(C343&lt;&gt;"",AVERAGE(Data!$C$2:$C$651),"")</x:f>
      </x:c>
      <x:c r="F343" s="36" t="str">
        <x:f>IF(B343&lt;&gt;"",B343-D343,"")</x:f>
      </x:c>
      <x:c r="G343" s="36" t="str">
        <x:f>IF(C343&lt;&gt;"",C343-E343,"")</x:f>
      </x:c>
      <x:c r="H343" s="36" t="str">
        <x:f>IF(AND(F343&lt;&gt;"",G343&lt;&gt;""),F343*G343,"")</x:f>
      </x:c>
      <x:c r="I343" s="36" t="str">
        <x:f>IF(F343&lt;&gt;"",F343^2,"")</x:f>
      </x:c>
      <x:c r="J343" s="36" t="str">
        <x:f>IF(G343&lt;&gt;"",G343^2,"")</x:f>
      </x:c>
    </x:row>
    <x:row r="344">
      <x:c r="A344" s="36" t="n">
        <x:f>ROW()-1</x:f>
        <x:v>343</x:v>
      </x:c>
      <x:c r="B344" s="36" t="str">
        <x:f>IF(A344&lt;=Settings!$B$6,Data!B344,"")</x:f>
      </x:c>
      <x:c r="C344" s="36" t="str">
        <x:f>IF(A344&lt;=Settings!$B$6,Data!C344,"")</x:f>
      </x:c>
      <x:c r="D344" s="36" t="str">
        <x:f>IF(B344&lt;&gt;"",AVERAGE(Data!$B$2:$B$651),"")</x:f>
      </x:c>
      <x:c r="E344" s="36" t="str">
        <x:f>IF(C344&lt;&gt;"",AVERAGE(Data!$C$2:$C$651),"")</x:f>
      </x:c>
      <x:c r="F344" s="36" t="str">
        <x:f>IF(B344&lt;&gt;"",B344-D344,"")</x:f>
      </x:c>
      <x:c r="G344" s="36" t="str">
        <x:f>IF(C344&lt;&gt;"",C344-E344,"")</x:f>
      </x:c>
      <x:c r="H344" s="36" t="str">
        <x:f>IF(AND(F344&lt;&gt;"",G344&lt;&gt;""),F344*G344,"")</x:f>
      </x:c>
      <x:c r="I344" s="36" t="str">
        <x:f>IF(F344&lt;&gt;"",F344^2,"")</x:f>
      </x:c>
      <x:c r="J344" s="36" t="str">
        <x:f>IF(G344&lt;&gt;"",G344^2,"")</x:f>
      </x:c>
    </x:row>
    <x:row r="345">
      <x:c r="A345" s="36" t="n">
        <x:f>ROW()-1</x:f>
        <x:v>344</x:v>
      </x:c>
      <x:c r="B345" s="36" t="str">
        <x:f>IF(A345&lt;=Settings!$B$6,Data!B345,"")</x:f>
      </x:c>
      <x:c r="C345" s="36" t="str">
        <x:f>IF(A345&lt;=Settings!$B$6,Data!C345,"")</x:f>
      </x:c>
      <x:c r="D345" s="36" t="str">
        <x:f>IF(B345&lt;&gt;"",AVERAGE(Data!$B$2:$B$651),"")</x:f>
      </x:c>
      <x:c r="E345" s="36" t="str">
        <x:f>IF(C345&lt;&gt;"",AVERAGE(Data!$C$2:$C$651),"")</x:f>
      </x:c>
      <x:c r="F345" s="36" t="str">
        <x:f>IF(B345&lt;&gt;"",B345-D345,"")</x:f>
      </x:c>
      <x:c r="G345" s="36" t="str">
        <x:f>IF(C345&lt;&gt;"",C345-E345,"")</x:f>
      </x:c>
      <x:c r="H345" s="36" t="str">
        <x:f>IF(AND(F345&lt;&gt;"",G345&lt;&gt;""),F345*G345,"")</x:f>
      </x:c>
      <x:c r="I345" s="36" t="str">
        <x:f>IF(F345&lt;&gt;"",F345^2,"")</x:f>
      </x:c>
      <x:c r="J345" s="36" t="str">
        <x:f>IF(G345&lt;&gt;"",G345^2,"")</x:f>
      </x:c>
    </x:row>
    <x:row r="346">
      <x:c r="A346" s="36" t="n">
        <x:f>ROW()-1</x:f>
        <x:v>345</x:v>
      </x:c>
      <x:c r="B346" s="36" t="str">
        <x:f>IF(A346&lt;=Settings!$B$6,Data!B346,"")</x:f>
      </x:c>
      <x:c r="C346" s="36" t="str">
        <x:f>IF(A346&lt;=Settings!$B$6,Data!C346,"")</x:f>
      </x:c>
      <x:c r="D346" s="36" t="str">
        <x:f>IF(B346&lt;&gt;"",AVERAGE(Data!$B$2:$B$651),"")</x:f>
      </x:c>
      <x:c r="E346" s="36" t="str">
        <x:f>IF(C346&lt;&gt;"",AVERAGE(Data!$C$2:$C$651),"")</x:f>
      </x:c>
      <x:c r="F346" s="36" t="str">
        <x:f>IF(B346&lt;&gt;"",B346-D346,"")</x:f>
      </x:c>
      <x:c r="G346" s="36" t="str">
        <x:f>IF(C346&lt;&gt;"",C346-E346,"")</x:f>
      </x:c>
      <x:c r="H346" s="36" t="str">
        <x:f>IF(AND(F346&lt;&gt;"",G346&lt;&gt;""),F346*G346,"")</x:f>
      </x:c>
      <x:c r="I346" s="36" t="str">
        <x:f>IF(F346&lt;&gt;"",F346^2,"")</x:f>
      </x:c>
      <x:c r="J346" s="36" t="str">
        <x:f>IF(G346&lt;&gt;"",G346^2,"")</x:f>
      </x:c>
    </x:row>
    <x:row r="347">
      <x:c r="A347" s="36" t="n">
        <x:f>ROW()-1</x:f>
        <x:v>346</x:v>
      </x:c>
      <x:c r="B347" s="36" t="str">
        <x:f>IF(A347&lt;=Settings!$B$6,Data!B347,"")</x:f>
      </x:c>
      <x:c r="C347" s="36" t="str">
        <x:f>IF(A347&lt;=Settings!$B$6,Data!C347,"")</x:f>
      </x:c>
      <x:c r="D347" s="36" t="str">
        <x:f>IF(B347&lt;&gt;"",AVERAGE(Data!$B$2:$B$651),"")</x:f>
      </x:c>
      <x:c r="E347" s="36" t="str">
        <x:f>IF(C347&lt;&gt;"",AVERAGE(Data!$C$2:$C$651),"")</x:f>
      </x:c>
      <x:c r="F347" s="36" t="str">
        <x:f>IF(B347&lt;&gt;"",B347-D347,"")</x:f>
      </x:c>
      <x:c r="G347" s="36" t="str">
        <x:f>IF(C347&lt;&gt;"",C347-E347,"")</x:f>
      </x:c>
      <x:c r="H347" s="36" t="str">
        <x:f>IF(AND(F347&lt;&gt;"",G347&lt;&gt;""),F347*G347,"")</x:f>
      </x:c>
      <x:c r="I347" s="36" t="str">
        <x:f>IF(F347&lt;&gt;"",F347^2,"")</x:f>
      </x:c>
      <x:c r="J347" s="36" t="str">
        <x:f>IF(G347&lt;&gt;"",G347^2,"")</x:f>
      </x:c>
    </x:row>
    <x:row r="348">
      <x:c r="A348" s="36" t="n">
        <x:f>ROW()-1</x:f>
        <x:v>347</x:v>
      </x:c>
      <x:c r="B348" s="36" t="str">
        <x:f>IF(A348&lt;=Settings!$B$6,Data!B348,"")</x:f>
      </x:c>
      <x:c r="C348" s="36" t="str">
        <x:f>IF(A348&lt;=Settings!$B$6,Data!C348,"")</x:f>
      </x:c>
      <x:c r="D348" s="36" t="str">
        <x:f>IF(B348&lt;&gt;"",AVERAGE(Data!$B$2:$B$651),"")</x:f>
      </x:c>
      <x:c r="E348" s="36" t="str">
        <x:f>IF(C348&lt;&gt;"",AVERAGE(Data!$C$2:$C$651),"")</x:f>
      </x:c>
      <x:c r="F348" s="36" t="str">
        <x:f>IF(B348&lt;&gt;"",B348-D348,"")</x:f>
      </x:c>
      <x:c r="G348" s="36" t="str">
        <x:f>IF(C348&lt;&gt;"",C348-E348,"")</x:f>
      </x:c>
      <x:c r="H348" s="36" t="str">
        <x:f>IF(AND(F348&lt;&gt;"",G348&lt;&gt;""),F348*G348,"")</x:f>
      </x:c>
      <x:c r="I348" s="36" t="str">
        <x:f>IF(F348&lt;&gt;"",F348^2,"")</x:f>
      </x:c>
      <x:c r="J348" s="36" t="str">
        <x:f>IF(G348&lt;&gt;"",G348^2,"")</x:f>
      </x:c>
    </x:row>
    <x:row r="349">
      <x:c r="A349" s="36" t="n">
        <x:f>ROW()-1</x:f>
        <x:v>348</x:v>
      </x:c>
      <x:c r="B349" s="36" t="str">
        <x:f>IF(A349&lt;=Settings!$B$6,Data!B349,"")</x:f>
      </x:c>
      <x:c r="C349" s="36" t="str">
        <x:f>IF(A349&lt;=Settings!$B$6,Data!C349,"")</x:f>
      </x:c>
      <x:c r="D349" s="36" t="str">
        <x:f>IF(B349&lt;&gt;"",AVERAGE(Data!$B$2:$B$651),"")</x:f>
      </x:c>
      <x:c r="E349" s="36" t="str">
        <x:f>IF(C349&lt;&gt;"",AVERAGE(Data!$C$2:$C$651),"")</x:f>
      </x:c>
      <x:c r="F349" s="36" t="str">
        <x:f>IF(B349&lt;&gt;"",B349-D349,"")</x:f>
      </x:c>
      <x:c r="G349" s="36" t="str">
        <x:f>IF(C349&lt;&gt;"",C349-E349,"")</x:f>
      </x:c>
      <x:c r="H349" s="36" t="str">
        <x:f>IF(AND(F349&lt;&gt;"",G349&lt;&gt;""),F349*G349,"")</x:f>
      </x:c>
      <x:c r="I349" s="36" t="str">
        <x:f>IF(F349&lt;&gt;"",F349^2,"")</x:f>
      </x:c>
      <x:c r="J349" s="36" t="str">
        <x:f>IF(G349&lt;&gt;"",G349^2,"")</x:f>
      </x:c>
    </x:row>
    <x:row r="350">
      <x:c r="A350" s="36" t="n">
        <x:f>ROW()-1</x:f>
        <x:v>349</x:v>
      </x:c>
      <x:c r="B350" s="36" t="str">
        <x:f>IF(A350&lt;=Settings!$B$6,Data!B350,"")</x:f>
      </x:c>
      <x:c r="C350" s="36" t="str">
        <x:f>IF(A350&lt;=Settings!$B$6,Data!C350,"")</x:f>
      </x:c>
      <x:c r="D350" s="36" t="str">
        <x:f>IF(B350&lt;&gt;"",AVERAGE(Data!$B$2:$B$651),"")</x:f>
      </x:c>
      <x:c r="E350" s="36" t="str">
        <x:f>IF(C350&lt;&gt;"",AVERAGE(Data!$C$2:$C$651),"")</x:f>
      </x:c>
      <x:c r="F350" s="36" t="str">
        <x:f>IF(B350&lt;&gt;"",B350-D350,"")</x:f>
      </x:c>
      <x:c r="G350" s="36" t="str">
        <x:f>IF(C350&lt;&gt;"",C350-E350,"")</x:f>
      </x:c>
      <x:c r="H350" s="36" t="str">
        <x:f>IF(AND(F350&lt;&gt;"",G350&lt;&gt;""),F350*G350,"")</x:f>
      </x:c>
      <x:c r="I350" s="36" t="str">
        <x:f>IF(F350&lt;&gt;"",F350^2,"")</x:f>
      </x:c>
      <x:c r="J350" s="36" t="str">
        <x:f>IF(G350&lt;&gt;"",G350^2,"")</x:f>
      </x:c>
    </x:row>
    <x:row r="351">
      <x:c r="A351" s="36" t="n">
        <x:f>ROW()-1</x:f>
        <x:v>350</x:v>
      </x:c>
      <x:c r="B351" s="36" t="str">
        <x:f>IF(A351&lt;=Settings!$B$6,Data!B351,"")</x:f>
      </x:c>
      <x:c r="C351" s="36" t="str">
        <x:f>IF(A351&lt;=Settings!$B$6,Data!C351,"")</x:f>
      </x:c>
      <x:c r="D351" s="36" t="str">
        <x:f>IF(B351&lt;&gt;"",AVERAGE(Data!$B$2:$B$651),"")</x:f>
      </x:c>
      <x:c r="E351" s="36" t="str">
        <x:f>IF(C351&lt;&gt;"",AVERAGE(Data!$C$2:$C$651),"")</x:f>
      </x:c>
      <x:c r="F351" s="36" t="str">
        <x:f>IF(B351&lt;&gt;"",B351-D351,"")</x:f>
      </x:c>
      <x:c r="G351" s="36" t="str">
        <x:f>IF(C351&lt;&gt;"",C351-E351,"")</x:f>
      </x:c>
      <x:c r="H351" s="36" t="str">
        <x:f>IF(AND(F351&lt;&gt;"",G351&lt;&gt;""),F351*G351,"")</x:f>
      </x:c>
      <x:c r="I351" s="36" t="str">
        <x:f>IF(F351&lt;&gt;"",F351^2,"")</x:f>
      </x:c>
      <x:c r="J351" s="36" t="str">
        <x:f>IF(G351&lt;&gt;"",G351^2,"")</x:f>
      </x:c>
    </x:row>
    <x:row r="352">
      <x:c r="A352" s="36" t="n">
        <x:f>ROW()-1</x:f>
        <x:v>351</x:v>
      </x:c>
      <x:c r="B352" s="36" t="str">
        <x:f>IF(A352&lt;=Settings!$B$6,Data!B352,"")</x:f>
      </x:c>
      <x:c r="C352" s="36" t="str">
        <x:f>IF(A352&lt;=Settings!$B$6,Data!C352,"")</x:f>
      </x:c>
      <x:c r="D352" s="36" t="str">
        <x:f>IF(B352&lt;&gt;"",AVERAGE(Data!$B$2:$B$651),"")</x:f>
      </x:c>
      <x:c r="E352" s="36" t="str">
        <x:f>IF(C352&lt;&gt;"",AVERAGE(Data!$C$2:$C$651),"")</x:f>
      </x:c>
      <x:c r="F352" s="36" t="str">
        <x:f>IF(B352&lt;&gt;"",B352-D352,"")</x:f>
      </x:c>
      <x:c r="G352" s="36" t="str">
        <x:f>IF(C352&lt;&gt;"",C352-E352,"")</x:f>
      </x:c>
      <x:c r="H352" s="36" t="str">
        <x:f>IF(AND(F352&lt;&gt;"",G352&lt;&gt;""),F352*G352,"")</x:f>
      </x:c>
      <x:c r="I352" s="36" t="str">
        <x:f>IF(F352&lt;&gt;"",F352^2,"")</x:f>
      </x:c>
      <x:c r="J352" s="36" t="str">
        <x:f>IF(G352&lt;&gt;"",G352^2,"")</x:f>
      </x:c>
    </x:row>
    <x:row r="353">
      <x:c r="A353" s="36" t="n">
        <x:f>ROW()-1</x:f>
        <x:v>352</x:v>
      </x:c>
      <x:c r="B353" s="36" t="str">
        <x:f>IF(A353&lt;=Settings!$B$6,Data!B353,"")</x:f>
      </x:c>
      <x:c r="C353" s="36" t="str">
        <x:f>IF(A353&lt;=Settings!$B$6,Data!C353,"")</x:f>
      </x:c>
      <x:c r="D353" s="36" t="str">
        <x:f>IF(B353&lt;&gt;"",AVERAGE(Data!$B$2:$B$651),"")</x:f>
      </x:c>
      <x:c r="E353" s="36" t="str">
        <x:f>IF(C353&lt;&gt;"",AVERAGE(Data!$C$2:$C$651),"")</x:f>
      </x:c>
      <x:c r="F353" s="36" t="str">
        <x:f>IF(B353&lt;&gt;"",B353-D353,"")</x:f>
      </x:c>
      <x:c r="G353" s="36" t="str">
        <x:f>IF(C353&lt;&gt;"",C353-E353,"")</x:f>
      </x:c>
      <x:c r="H353" s="36" t="str">
        <x:f>IF(AND(F353&lt;&gt;"",G353&lt;&gt;""),F353*G353,"")</x:f>
      </x:c>
      <x:c r="I353" s="36" t="str">
        <x:f>IF(F353&lt;&gt;"",F353^2,"")</x:f>
      </x:c>
      <x:c r="J353" s="36" t="str">
        <x:f>IF(G353&lt;&gt;"",G353^2,"")</x:f>
      </x:c>
    </x:row>
    <x:row r="354">
      <x:c r="A354" s="36" t="n">
        <x:f>ROW()-1</x:f>
        <x:v>353</x:v>
      </x:c>
      <x:c r="B354" s="36" t="str">
        <x:f>IF(A354&lt;=Settings!$B$6,Data!B354,"")</x:f>
      </x:c>
      <x:c r="C354" s="36" t="str">
        <x:f>IF(A354&lt;=Settings!$B$6,Data!C354,"")</x:f>
      </x:c>
      <x:c r="D354" s="36" t="str">
        <x:f>IF(B354&lt;&gt;"",AVERAGE(Data!$B$2:$B$651),"")</x:f>
      </x:c>
      <x:c r="E354" s="36" t="str">
        <x:f>IF(C354&lt;&gt;"",AVERAGE(Data!$C$2:$C$651),"")</x:f>
      </x:c>
      <x:c r="F354" s="36" t="str">
        <x:f>IF(B354&lt;&gt;"",B354-D354,"")</x:f>
      </x:c>
      <x:c r="G354" s="36" t="str">
        <x:f>IF(C354&lt;&gt;"",C354-E354,"")</x:f>
      </x:c>
      <x:c r="H354" s="36" t="str">
        <x:f>IF(AND(F354&lt;&gt;"",G354&lt;&gt;""),F354*G354,"")</x:f>
      </x:c>
      <x:c r="I354" s="36" t="str">
        <x:f>IF(F354&lt;&gt;"",F354^2,"")</x:f>
      </x:c>
      <x:c r="J354" s="36" t="str">
        <x:f>IF(G354&lt;&gt;"",G354^2,"")</x:f>
      </x:c>
    </x:row>
    <x:row r="355">
      <x:c r="A355" s="36" t="n">
        <x:f>ROW()-1</x:f>
        <x:v>354</x:v>
      </x:c>
      <x:c r="B355" s="36" t="str">
        <x:f>IF(A355&lt;=Settings!$B$6,Data!B355,"")</x:f>
      </x:c>
      <x:c r="C355" s="36" t="str">
        <x:f>IF(A355&lt;=Settings!$B$6,Data!C355,"")</x:f>
      </x:c>
      <x:c r="D355" s="36" t="str">
        <x:f>IF(B355&lt;&gt;"",AVERAGE(Data!$B$2:$B$651),"")</x:f>
      </x:c>
      <x:c r="E355" s="36" t="str">
        <x:f>IF(C355&lt;&gt;"",AVERAGE(Data!$C$2:$C$651),"")</x:f>
      </x:c>
      <x:c r="F355" s="36" t="str">
        <x:f>IF(B355&lt;&gt;"",B355-D355,"")</x:f>
      </x:c>
      <x:c r="G355" s="36" t="str">
        <x:f>IF(C355&lt;&gt;"",C355-E355,"")</x:f>
      </x:c>
      <x:c r="H355" s="36" t="str">
        <x:f>IF(AND(F355&lt;&gt;"",G355&lt;&gt;""),F355*G355,"")</x:f>
      </x:c>
      <x:c r="I355" s="36" t="str">
        <x:f>IF(F355&lt;&gt;"",F355^2,"")</x:f>
      </x:c>
      <x:c r="J355" s="36" t="str">
        <x:f>IF(G355&lt;&gt;"",G355^2,"")</x:f>
      </x:c>
    </x:row>
    <x:row r="356">
      <x:c r="A356" s="36" t="n">
        <x:f>ROW()-1</x:f>
        <x:v>355</x:v>
      </x:c>
      <x:c r="B356" s="36" t="str">
        <x:f>IF(A356&lt;=Settings!$B$6,Data!B356,"")</x:f>
      </x:c>
      <x:c r="C356" s="36" t="str">
        <x:f>IF(A356&lt;=Settings!$B$6,Data!C356,"")</x:f>
      </x:c>
      <x:c r="D356" s="36" t="str">
        <x:f>IF(B356&lt;&gt;"",AVERAGE(Data!$B$2:$B$651),"")</x:f>
      </x:c>
      <x:c r="E356" s="36" t="str">
        <x:f>IF(C356&lt;&gt;"",AVERAGE(Data!$C$2:$C$651),"")</x:f>
      </x:c>
      <x:c r="F356" s="36" t="str">
        <x:f>IF(B356&lt;&gt;"",B356-D356,"")</x:f>
      </x:c>
      <x:c r="G356" s="36" t="str">
        <x:f>IF(C356&lt;&gt;"",C356-E356,"")</x:f>
      </x:c>
      <x:c r="H356" s="36" t="str">
        <x:f>IF(AND(F356&lt;&gt;"",G356&lt;&gt;""),F356*G356,"")</x:f>
      </x:c>
      <x:c r="I356" s="36" t="str">
        <x:f>IF(F356&lt;&gt;"",F356^2,"")</x:f>
      </x:c>
      <x:c r="J356" s="36" t="str">
        <x:f>IF(G356&lt;&gt;"",G356^2,"")</x:f>
      </x:c>
    </x:row>
    <x:row r="357">
      <x:c r="A357" s="36" t="n">
        <x:f>ROW()-1</x:f>
        <x:v>356</x:v>
      </x:c>
      <x:c r="B357" s="36" t="str">
        <x:f>IF(A357&lt;=Settings!$B$6,Data!B357,"")</x:f>
      </x:c>
      <x:c r="C357" s="36" t="str">
        <x:f>IF(A357&lt;=Settings!$B$6,Data!C357,"")</x:f>
      </x:c>
      <x:c r="D357" s="36" t="str">
        <x:f>IF(B357&lt;&gt;"",AVERAGE(Data!$B$2:$B$651),"")</x:f>
      </x:c>
      <x:c r="E357" s="36" t="str">
        <x:f>IF(C357&lt;&gt;"",AVERAGE(Data!$C$2:$C$651),"")</x:f>
      </x:c>
      <x:c r="F357" s="36" t="str">
        <x:f>IF(B357&lt;&gt;"",B357-D357,"")</x:f>
      </x:c>
      <x:c r="G357" s="36" t="str">
        <x:f>IF(C357&lt;&gt;"",C357-E357,"")</x:f>
      </x:c>
      <x:c r="H357" s="36" t="str">
        <x:f>IF(AND(F357&lt;&gt;"",G357&lt;&gt;""),F357*G357,"")</x:f>
      </x:c>
      <x:c r="I357" s="36" t="str">
        <x:f>IF(F357&lt;&gt;"",F357^2,"")</x:f>
      </x:c>
      <x:c r="J357" s="36" t="str">
        <x:f>IF(G357&lt;&gt;"",G357^2,"")</x:f>
      </x:c>
    </x:row>
    <x:row r="358">
      <x:c r="A358" s="36" t="n">
        <x:f>ROW()-1</x:f>
        <x:v>357</x:v>
      </x:c>
      <x:c r="B358" s="36" t="str">
        <x:f>IF(A358&lt;=Settings!$B$6,Data!B358,"")</x:f>
      </x:c>
      <x:c r="C358" s="36" t="str">
        <x:f>IF(A358&lt;=Settings!$B$6,Data!C358,"")</x:f>
      </x:c>
      <x:c r="D358" s="36" t="str">
        <x:f>IF(B358&lt;&gt;"",AVERAGE(Data!$B$2:$B$651),"")</x:f>
      </x:c>
      <x:c r="E358" s="36" t="str">
        <x:f>IF(C358&lt;&gt;"",AVERAGE(Data!$C$2:$C$651),"")</x:f>
      </x:c>
      <x:c r="F358" s="36" t="str">
        <x:f>IF(B358&lt;&gt;"",B358-D358,"")</x:f>
      </x:c>
      <x:c r="G358" s="36" t="str">
        <x:f>IF(C358&lt;&gt;"",C358-E358,"")</x:f>
      </x:c>
      <x:c r="H358" s="36" t="str">
        <x:f>IF(AND(F358&lt;&gt;"",G358&lt;&gt;""),F358*G358,"")</x:f>
      </x:c>
      <x:c r="I358" s="36" t="str">
        <x:f>IF(F358&lt;&gt;"",F358^2,"")</x:f>
      </x:c>
      <x:c r="J358" s="36" t="str">
        <x:f>IF(G358&lt;&gt;"",G358^2,"")</x:f>
      </x:c>
    </x:row>
    <x:row r="359">
      <x:c r="A359" s="36" t="n">
        <x:f>ROW()-1</x:f>
        <x:v>358</x:v>
      </x:c>
      <x:c r="B359" s="36" t="str">
        <x:f>IF(A359&lt;=Settings!$B$6,Data!B359,"")</x:f>
      </x:c>
      <x:c r="C359" s="36" t="str">
        <x:f>IF(A359&lt;=Settings!$B$6,Data!C359,"")</x:f>
      </x:c>
      <x:c r="D359" s="36" t="str">
        <x:f>IF(B359&lt;&gt;"",AVERAGE(Data!$B$2:$B$651),"")</x:f>
      </x:c>
      <x:c r="E359" s="36" t="str">
        <x:f>IF(C359&lt;&gt;"",AVERAGE(Data!$C$2:$C$651),"")</x:f>
      </x:c>
      <x:c r="F359" s="36" t="str">
        <x:f>IF(B359&lt;&gt;"",B359-D359,"")</x:f>
      </x:c>
      <x:c r="G359" s="36" t="str">
        <x:f>IF(C359&lt;&gt;"",C359-E359,"")</x:f>
      </x:c>
      <x:c r="H359" s="36" t="str">
        <x:f>IF(AND(F359&lt;&gt;"",G359&lt;&gt;""),F359*G359,"")</x:f>
      </x:c>
      <x:c r="I359" s="36" t="str">
        <x:f>IF(F359&lt;&gt;"",F359^2,"")</x:f>
      </x:c>
      <x:c r="J359" s="36" t="str">
        <x:f>IF(G359&lt;&gt;"",G359^2,"")</x:f>
      </x:c>
    </x:row>
    <x:row r="360">
      <x:c r="A360" s="36" t="n">
        <x:f>ROW()-1</x:f>
        <x:v>359</x:v>
      </x:c>
      <x:c r="B360" s="36" t="str">
        <x:f>IF(A360&lt;=Settings!$B$6,Data!B360,"")</x:f>
      </x:c>
      <x:c r="C360" s="36" t="str">
        <x:f>IF(A360&lt;=Settings!$B$6,Data!C360,"")</x:f>
      </x:c>
      <x:c r="D360" s="36" t="str">
        <x:f>IF(B360&lt;&gt;"",AVERAGE(Data!$B$2:$B$651),"")</x:f>
      </x:c>
      <x:c r="E360" s="36" t="str">
        <x:f>IF(C360&lt;&gt;"",AVERAGE(Data!$C$2:$C$651),"")</x:f>
      </x:c>
      <x:c r="F360" s="36" t="str">
        <x:f>IF(B360&lt;&gt;"",B360-D360,"")</x:f>
      </x:c>
      <x:c r="G360" s="36" t="str">
        <x:f>IF(C360&lt;&gt;"",C360-E360,"")</x:f>
      </x:c>
      <x:c r="H360" s="36" t="str">
        <x:f>IF(AND(F360&lt;&gt;"",G360&lt;&gt;""),F360*G360,"")</x:f>
      </x:c>
      <x:c r="I360" s="36" t="str">
        <x:f>IF(F360&lt;&gt;"",F360^2,"")</x:f>
      </x:c>
      <x:c r="J360" s="36" t="str">
        <x:f>IF(G360&lt;&gt;"",G360^2,"")</x:f>
      </x:c>
    </x:row>
    <x:row r="361">
      <x:c r="A361" s="36" t="n">
        <x:f>ROW()-1</x:f>
        <x:v>360</x:v>
      </x:c>
      <x:c r="B361" s="36" t="str">
        <x:f>IF(A361&lt;=Settings!$B$6,Data!B361,"")</x:f>
      </x:c>
      <x:c r="C361" s="36" t="str">
        <x:f>IF(A361&lt;=Settings!$B$6,Data!C361,"")</x:f>
      </x:c>
      <x:c r="D361" s="36" t="str">
        <x:f>IF(B361&lt;&gt;"",AVERAGE(Data!$B$2:$B$651),"")</x:f>
      </x:c>
      <x:c r="E361" s="36" t="str">
        <x:f>IF(C361&lt;&gt;"",AVERAGE(Data!$C$2:$C$651),"")</x:f>
      </x:c>
      <x:c r="F361" s="36" t="str">
        <x:f>IF(B361&lt;&gt;"",B361-D361,"")</x:f>
      </x:c>
      <x:c r="G361" s="36" t="str">
        <x:f>IF(C361&lt;&gt;"",C361-E361,"")</x:f>
      </x:c>
      <x:c r="H361" s="36" t="str">
        <x:f>IF(AND(F361&lt;&gt;"",G361&lt;&gt;""),F361*G361,"")</x:f>
      </x:c>
      <x:c r="I361" s="36" t="str">
        <x:f>IF(F361&lt;&gt;"",F361^2,"")</x:f>
      </x:c>
      <x:c r="J361" s="36" t="str">
        <x:f>IF(G361&lt;&gt;"",G361^2,"")</x:f>
      </x:c>
    </x:row>
    <x:row r="362">
      <x:c r="A362" s="36" t="n">
        <x:f>ROW()-1</x:f>
        <x:v>361</x:v>
      </x:c>
      <x:c r="B362" s="36" t="str">
        <x:f>IF(A362&lt;=Settings!$B$6,Data!B362,"")</x:f>
      </x:c>
      <x:c r="C362" s="36" t="str">
        <x:f>IF(A362&lt;=Settings!$B$6,Data!C362,"")</x:f>
      </x:c>
      <x:c r="D362" s="36" t="str">
        <x:f>IF(B362&lt;&gt;"",AVERAGE(Data!$B$2:$B$651),"")</x:f>
      </x:c>
      <x:c r="E362" s="36" t="str">
        <x:f>IF(C362&lt;&gt;"",AVERAGE(Data!$C$2:$C$651),"")</x:f>
      </x:c>
      <x:c r="F362" s="36" t="str">
        <x:f>IF(B362&lt;&gt;"",B362-D362,"")</x:f>
      </x:c>
      <x:c r="G362" s="36" t="str">
        <x:f>IF(C362&lt;&gt;"",C362-E362,"")</x:f>
      </x:c>
      <x:c r="H362" s="36" t="str">
        <x:f>IF(AND(F362&lt;&gt;"",G362&lt;&gt;""),F362*G362,"")</x:f>
      </x:c>
      <x:c r="I362" s="36" t="str">
        <x:f>IF(F362&lt;&gt;"",F362^2,"")</x:f>
      </x:c>
      <x:c r="J362" s="36" t="str">
        <x:f>IF(G362&lt;&gt;"",G362^2,"")</x:f>
      </x:c>
    </x:row>
    <x:row r="363">
      <x:c r="A363" s="36" t="n">
        <x:f>ROW()-1</x:f>
        <x:v>362</x:v>
      </x:c>
      <x:c r="B363" s="36" t="str">
        <x:f>IF(A363&lt;=Settings!$B$6,Data!B363,"")</x:f>
      </x:c>
      <x:c r="C363" s="36" t="str">
        <x:f>IF(A363&lt;=Settings!$B$6,Data!C363,"")</x:f>
      </x:c>
      <x:c r="D363" s="36" t="str">
        <x:f>IF(B363&lt;&gt;"",AVERAGE(Data!$B$2:$B$651),"")</x:f>
      </x:c>
      <x:c r="E363" s="36" t="str">
        <x:f>IF(C363&lt;&gt;"",AVERAGE(Data!$C$2:$C$651),"")</x:f>
      </x:c>
      <x:c r="F363" s="36" t="str">
        <x:f>IF(B363&lt;&gt;"",B363-D363,"")</x:f>
      </x:c>
      <x:c r="G363" s="36" t="str">
        <x:f>IF(C363&lt;&gt;"",C363-E363,"")</x:f>
      </x:c>
      <x:c r="H363" s="36" t="str">
        <x:f>IF(AND(F363&lt;&gt;"",G363&lt;&gt;""),F363*G363,"")</x:f>
      </x:c>
      <x:c r="I363" s="36" t="str">
        <x:f>IF(F363&lt;&gt;"",F363^2,"")</x:f>
      </x:c>
      <x:c r="J363" s="36" t="str">
        <x:f>IF(G363&lt;&gt;"",G363^2,"")</x:f>
      </x:c>
    </x:row>
    <x:row r="364">
      <x:c r="A364" s="36" t="n">
        <x:f>ROW()-1</x:f>
        <x:v>363</x:v>
      </x:c>
      <x:c r="B364" s="36" t="str">
        <x:f>IF(A364&lt;=Settings!$B$6,Data!B364,"")</x:f>
      </x:c>
      <x:c r="C364" s="36" t="str">
        <x:f>IF(A364&lt;=Settings!$B$6,Data!C364,"")</x:f>
      </x:c>
      <x:c r="D364" s="36" t="str">
        <x:f>IF(B364&lt;&gt;"",AVERAGE(Data!$B$2:$B$651),"")</x:f>
      </x:c>
      <x:c r="E364" s="36" t="str">
        <x:f>IF(C364&lt;&gt;"",AVERAGE(Data!$C$2:$C$651),"")</x:f>
      </x:c>
      <x:c r="F364" s="36" t="str">
        <x:f>IF(B364&lt;&gt;"",B364-D364,"")</x:f>
      </x:c>
      <x:c r="G364" s="36" t="str">
        <x:f>IF(C364&lt;&gt;"",C364-E364,"")</x:f>
      </x:c>
      <x:c r="H364" s="36" t="str">
        <x:f>IF(AND(F364&lt;&gt;"",G364&lt;&gt;""),F364*G364,"")</x:f>
      </x:c>
      <x:c r="I364" s="36" t="str">
        <x:f>IF(F364&lt;&gt;"",F364^2,"")</x:f>
      </x:c>
      <x:c r="J364" s="36" t="str">
        <x:f>IF(G364&lt;&gt;"",G364^2,"")</x:f>
      </x:c>
    </x:row>
    <x:row r="365">
      <x:c r="A365" s="36" t="n">
        <x:f>ROW()-1</x:f>
        <x:v>364</x:v>
      </x:c>
      <x:c r="B365" s="36" t="str">
        <x:f>IF(A365&lt;=Settings!$B$6,Data!B365,"")</x:f>
      </x:c>
      <x:c r="C365" s="36" t="str">
        <x:f>IF(A365&lt;=Settings!$B$6,Data!C365,"")</x:f>
      </x:c>
      <x:c r="D365" s="36" t="str">
        <x:f>IF(B365&lt;&gt;"",AVERAGE(Data!$B$2:$B$651),"")</x:f>
      </x:c>
      <x:c r="E365" s="36" t="str">
        <x:f>IF(C365&lt;&gt;"",AVERAGE(Data!$C$2:$C$651),"")</x:f>
      </x:c>
      <x:c r="F365" s="36" t="str">
        <x:f>IF(B365&lt;&gt;"",B365-D365,"")</x:f>
      </x:c>
      <x:c r="G365" s="36" t="str">
        <x:f>IF(C365&lt;&gt;"",C365-E365,"")</x:f>
      </x:c>
      <x:c r="H365" s="36" t="str">
        <x:f>IF(AND(F365&lt;&gt;"",G365&lt;&gt;""),F365*G365,"")</x:f>
      </x:c>
      <x:c r="I365" s="36" t="str">
        <x:f>IF(F365&lt;&gt;"",F365^2,"")</x:f>
      </x:c>
      <x:c r="J365" s="36" t="str">
        <x:f>IF(G365&lt;&gt;"",G365^2,"")</x:f>
      </x:c>
    </x:row>
    <x:row r="366">
      <x:c r="A366" s="36" t="n">
        <x:f>ROW()-1</x:f>
        <x:v>365</x:v>
      </x:c>
      <x:c r="B366" s="36" t="str">
        <x:f>IF(A366&lt;=Settings!$B$6,Data!B366,"")</x:f>
      </x:c>
      <x:c r="C366" s="36" t="str">
        <x:f>IF(A366&lt;=Settings!$B$6,Data!C366,"")</x:f>
      </x:c>
      <x:c r="D366" s="36" t="str">
        <x:f>IF(B366&lt;&gt;"",AVERAGE(Data!$B$2:$B$651),"")</x:f>
      </x:c>
      <x:c r="E366" s="36" t="str">
        <x:f>IF(C366&lt;&gt;"",AVERAGE(Data!$C$2:$C$651),"")</x:f>
      </x:c>
      <x:c r="F366" s="36" t="str">
        <x:f>IF(B366&lt;&gt;"",B366-D366,"")</x:f>
      </x:c>
      <x:c r="G366" s="36" t="str">
        <x:f>IF(C366&lt;&gt;"",C366-E366,"")</x:f>
      </x:c>
      <x:c r="H366" s="36" t="str">
        <x:f>IF(AND(F366&lt;&gt;"",G366&lt;&gt;""),F366*G366,"")</x:f>
      </x:c>
      <x:c r="I366" s="36" t="str">
        <x:f>IF(F366&lt;&gt;"",F366^2,"")</x:f>
      </x:c>
      <x:c r="J366" s="36" t="str">
        <x:f>IF(G366&lt;&gt;"",G366^2,"")</x:f>
      </x:c>
    </x:row>
    <x:row r="367">
      <x:c r="A367" s="36" t="n">
        <x:f>ROW()-1</x:f>
        <x:v>366</x:v>
      </x:c>
      <x:c r="B367" s="36" t="str">
        <x:f>IF(A367&lt;=Settings!$B$6,Data!B367,"")</x:f>
      </x:c>
      <x:c r="C367" s="36" t="str">
        <x:f>IF(A367&lt;=Settings!$B$6,Data!C367,"")</x:f>
      </x:c>
      <x:c r="D367" s="36" t="str">
        <x:f>IF(B367&lt;&gt;"",AVERAGE(Data!$B$2:$B$651),"")</x:f>
      </x:c>
      <x:c r="E367" s="36" t="str">
        <x:f>IF(C367&lt;&gt;"",AVERAGE(Data!$C$2:$C$651),"")</x:f>
      </x:c>
      <x:c r="F367" s="36" t="str">
        <x:f>IF(B367&lt;&gt;"",B367-D367,"")</x:f>
      </x:c>
      <x:c r="G367" s="36" t="str">
        <x:f>IF(C367&lt;&gt;"",C367-E367,"")</x:f>
      </x:c>
      <x:c r="H367" s="36" t="str">
        <x:f>IF(AND(F367&lt;&gt;"",G367&lt;&gt;""),F367*G367,"")</x:f>
      </x:c>
      <x:c r="I367" s="36" t="str">
        <x:f>IF(F367&lt;&gt;"",F367^2,"")</x:f>
      </x:c>
      <x:c r="J367" s="36" t="str">
        <x:f>IF(G367&lt;&gt;"",G367^2,"")</x:f>
      </x:c>
    </x:row>
    <x:row r="368">
      <x:c r="A368" s="36" t="n">
        <x:f>ROW()-1</x:f>
        <x:v>367</x:v>
      </x:c>
      <x:c r="B368" s="36" t="str">
        <x:f>IF(A368&lt;=Settings!$B$6,Data!B368,"")</x:f>
      </x:c>
      <x:c r="C368" s="36" t="str">
        <x:f>IF(A368&lt;=Settings!$B$6,Data!C368,"")</x:f>
      </x:c>
      <x:c r="D368" s="36" t="str">
        <x:f>IF(B368&lt;&gt;"",AVERAGE(Data!$B$2:$B$651),"")</x:f>
      </x:c>
      <x:c r="E368" s="36" t="str">
        <x:f>IF(C368&lt;&gt;"",AVERAGE(Data!$C$2:$C$651),"")</x:f>
      </x:c>
      <x:c r="F368" s="36" t="str">
        <x:f>IF(B368&lt;&gt;"",B368-D368,"")</x:f>
      </x:c>
      <x:c r="G368" s="36" t="str">
        <x:f>IF(C368&lt;&gt;"",C368-E368,"")</x:f>
      </x:c>
      <x:c r="H368" s="36" t="str">
        <x:f>IF(AND(F368&lt;&gt;"",G368&lt;&gt;""),F368*G368,"")</x:f>
      </x:c>
      <x:c r="I368" s="36" t="str">
        <x:f>IF(F368&lt;&gt;"",F368^2,"")</x:f>
      </x:c>
      <x:c r="J368" s="36" t="str">
        <x:f>IF(G368&lt;&gt;"",G368^2,"")</x:f>
      </x:c>
    </x:row>
    <x:row r="369">
      <x:c r="A369" s="36" t="n">
        <x:f>ROW()-1</x:f>
        <x:v>368</x:v>
      </x:c>
      <x:c r="B369" s="36" t="str">
        <x:f>IF(A369&lt;=Settings!$B$6,Data!B369,"")</x:f>
      </x:c>
      <x:c r="C369" s="36" t="str">
        <x:f>IF(A369&lt;=Settings!$B$6,Data!C369,"")</x:f>
      </x:c>
      <x:c r="D369" s="36" t="str">
        <x:f>IF(B369&lt;&gt;"",AVERAGE(Data!$B$2:$B$651),"")</x:f>
      </x:c>
      <x:c r="E369" s="36" t="str">
        <x:f>IF(C369&lt;&gt;"",AVERAGE(Data!$C$2:$C$651),"")</x:f>
      </x:c>
      <x:c r="F369" s="36" t="str">
        <x:f>IF(B369&lt;&gt;"",B369-D369,"")</x:f>
      </x:c>
      <x:c r="G369" s="36" t="str">
        <x:f>IF(C369&lt;&gt;"",C369-E369,"")</x:f>
      </x:c>
      <x:c r="H369" s="36" t="str">
        <x:f>IF(AND(F369&lt;&gt;"",G369&lt;&gt;""),F369*G369,"")</x:f>
      </x:c>
      <x:c r="I369" s="36" t="str">
        <x:f>IF(F369&lt;&gt;"",F369^2,"")</x:f>
      </x:c>
      <x:c r="J369" s="36" t="str">
        <x:f>IF(G369&lt;&gt;"",G369^2,"")</x:f>
      </x:c>
    </x:row>
    <x:row r="370">
      <x:c r="A370" s="36" t="n">
        <x:f>ROW()-1</x:f>
        <x:v>369</x:v>
      </x:c>
      <x:c r="B370" s="36" t="str">
        <x:f>IF(A370&lt;=Settings!$B$6,Data!B370,"")</x:f>
      </x:c>
      <x:c r="C370" s="36" t="str">
        <x:f>IF(A370&lt;=Settings!$B$6,Data!C370,"")</x:f>
      </x:c>
      <x:c r="D370" s="36" t="str">
        <x:f>IF(B370&lt;&gt;"",AVERAGE(Data!$B$2:$B$651),"")</x:f>
      </x:c>
      <x:c r="E370" s="36" t="str">
        <x:f>IF(C370&lt;&gt;"",AVERAGE(Data!$C$2:$C$651),"")</x:f>
      </x:c>
      <x:c r="F370" s="36" t="str">
        <x:f>IF(B370&lt;&gt;"",B370-D370,"")</x:f>
      </x:c>
      <x:c r="G370" s="36" t="str">
        <x:f>IF(C370&lt;&gt;"",C370-E370,"")</x:f>
      </x:c>
      <x:c r="H370" s="36" t="str">
        <x:f>IF(AND(F370&lt;&gt;"",G370&lt;&gt;""),F370*G370,"")</x:f>
      </x:c>
      <x:c r="I370" s="36" t="str">
        <x:f>IF(F370&lt;&gt;"",F370^2,"")</x:f>
      </x:c>
      <x:c r="J370" s="36" t="str">
        <x:f>IF(G370&lt;&gt;"",G370^2,"")</x:f>
      </x:c>
    </x:row>
    <x:row r="371">
      <x:c r="A371" s="36" t="n">
        <x:f>ROW()-1</x:f>
        <x:v>370</x:v>
      </x:c>
      <x:c r="B371" s="36" t="str">
        <x:f>IF(A371&lt;=Settings!$B$6,Data!B371,"")</x:f>
      </x:c>
      <x:c r="C371" s="36" t="str">
        <x:f>IF(A371&lt;=Settings!$B$6,Data!C371,"")</x:f>
      </x:c>
      <x:c r="D371" s="36" t="str">
        <x:f>IF(B371&lt;&gt;"",AVERAGE(Data!$B$2:$B$651),"")</x:f>
      </x:c>
      <x:c r="E371" s="36" t="str">
        <x:f>IF(C371&lt;&gt;"",AVERAGE(Data!$C$2:$C$651),"")</x:f>
      </x:c>
      <x:c r="F371" s="36" t="str">
        <x:f>IF(B371&lt;&gt;"",B371-D371,"")</x:f>
      </x:c>
      <x:c r="G371" s="36" t="str">
        <x:f>IF(C371&lt;&gt;"",C371-E371,"")</x:f>
      </x:c>
      <x:c r="H371" s="36" t="str">
        <x:f>IF(AND(F371&lt;&gt;"",G371&lt;&gt;""),F371*G371,"")</x:f>
      </x:c>
      <x:c r="I371" s="36" t="str">
        <x:f>IF(F371&lt;&gt;"",F371^2,"")</x:f>
      </x:c>
      <x:c r="J371" s="36" t="str">
        <x:f>IF(G371&lt;&gt;"",G371^2,"")</x:f>
      </x:c>
    </x:row>
    <x:row r="372">
      <x:c r="A372" s="36" t="n">
        <x:f>ROW()-1</x:f>
        <x:v>371</x:v>
      </x:c>
      <x:c r="B372" s="36" t="str">
        <x:f>IF(A372&lt;=Settings!$B$6,Data!B372,"")</x:f>
      </x:c>
      <x:c r="C372" s="36" t="str">
        <x:f>IF(A372&lt;=Settings!$B$6,Data!C372,"")</x:f>
      </x:c>
      <x:c r="D372" s="36" t="str">
        <x:f>IF(B372&lt;&gt;"",AVERAGE(Data!$B$2:$B$651),"")</x:f>
      </x:c>
      <x:c r="E372" s="36" t="str">
        <x:f>IF(C372&lt;&gt;"",AVERAGE(Data!$C$2:$C$651),"")</x:f>
      </x:c>
      <x:c r="F372" s="36" t="str">
        <x:f>IF(B372&lt;&gt;"",B372-D372,"")</x:f>
      </x:c>
      <x:c r="G372" s="36" t="str">
        <x:f>IF(C372&lt;&gt;"",C372-E372,"")</x:f>
      </x:c>
      <x:c r="H372" s="36" t="str">
        <x:f>IF(AND(F372&lt;&gt;"",G372&lt;&gt;""),F372*G372,"")</x:f>
      </x:c>
      <x:c r="I372" s="36" t="str">
        <x:f>IF(F372&lt;&gt;"",F372^2,"")</x:f>
      </x:c>
      <x:c r="J372" s="36" t="str">
        <x:f>IF(G372&lt;&gt;"",G372^2,"")</x:f>
      </x:c>
    </x:row>
    <x:row r="373">
      <x:c r="A373" s="36" t="n">
        <x:f>ROW()-1</x:f>
        <x:v>372</x:v>
      </x:c>
      <x:c r="B373" s="36" t="str">
        <x:f>IF(A373&lt;=Settings!$B$6,Data!B373,"")</x:f>
      </x:c>
      <x:c r="C373" s="36" t="str">
        <x:f>IF(A373&lt;=Settings!$B$6,Data!C373,"")</x:f>
      </x:c>
      <x:c r="D373" s="36" t="str">
        <x:f>IF(B373&lt;&gt;"",AVERAGE(Data!$B$2:$B$651),"")</x:f>
      </x:c>
      <x:c r="E373" s="36" t="str">
        <x:f>IF(C373&lt;&gt;"",AVERAGE(Data!$C$2:$C$651),"")</x:f>
      </x:c>
      <x:c r="F373" s="36" t="str">
        <x:f>IF(B373&lt;&gt;"",B373-D373,"")</x:f>
      </x:c>
      <x:c r="G373" s="36" t="str">
        <x:f>IF(C373&lt;&gt;"",C373-E373,"")</x:f>
      </x:c>
      <x:c r="H373" s="36" t="str">
        <x:f>IF(AND(F373&lt;&gt;"",G373&lt;&gt;""),F373*G373,"")</x:f>
      </x:c>
      <x:c r="I373" s="36" t="str">
        <x:f>IF(F373&lt;&gt;"",F373^2,"")</x:f>
      </x:c>
      <x:c r="J373" s="36" t="str">
        <x:f>IF(G373&lt;&gt;"",G373^2,"")</x:f>
      </x:c>
    </x:row>
    <x:row r="374">
      <x:c r="A374" s="36" t="n">
        <x:f>ROW()-1</x:f>
        <x:v>373</x:v>
      </x:c>
      <x:c r="B374" s="36" t="str">
        <x:f>IF(A374&lt;=Settings!$B$6,Data!B374,"")</x:f>
      </x:c>
      <x:c r="C374" s="36" t="str">
        <x:f>IF(A374&lt;=Settings!$B$6,Data!C374,"")</x:f>
      </x:c>
      <x:c r="D374" s="36" t="str">
        <x:f>IF(B374&lt;&gt;"",AVERAGE(Data!$B$2:$B$651),"")</x:f>
      </x:c>
      <x:c r="E374" s="36" t="str">
        <x:f>IF(C374&lt;&gt;"",AVERAGE(Data!$C$2:$C$651),"")</x:f>
      </x:c>
      <x:c r="F374" s="36" t="str">
        <x:f>IF(B374&lt;&gt;"",B374-D374,"")</x:f>
      </x:c>
      <x:c r="G374" s="36" t="str">
        <x:f>IF(C374&lt;&gt;"",C374-E374,"")</x:f>
      </x:c>
      <x:c r="H374" s="36" t="str">
        <x:f>IF(AND(F374&lt;&gt;"",G374&lt;&gt;""),F374*G374,"")</x:f>
      </x:c>
      <x:c r="I374" s="36" t="str">
        <x:f>IF(F374&lt;&gt;"",F374^2,"")</x:f>
      </x:c>
      <x:c r="J374" s="36" t="str">
        <x:f>IF(G374&lt;&gt;"",G374^2,"")</x:f>
      </x:c>
    </x:row>
    <x:row r="375">
      <x:c r="A375" s="36" t="n">
        <x:f>ROW()-1</x:f>
        <x:v>374</x:v>
      </x:c>
      <x:c r="B375" s="36" t="str">
        <x:f>IF(A375&lt;=Settings!$B$6,Data!B375,"")</x:f>
      </x:c>
      <x:c r="C375" s="36" t="str">
        <x:f>IF(A375&lt;=Settings!$B$6,Data!C375,"")</x:f>
      </x:c>
      <x:c r="D375" s="36" t="str">
        <x:f>IF(B375&lt;&gt;"",AVERAGE(Data!$B$2:$B$651),"")</x:f>
      </x:c>
      <x:c r="E375" s="36" t="str">
        <x:f>IF(C375&lt;&gt;"",AVERAGE(Data!$C$2:$C$651),"")</x:f>
      </x:c>
      <x:c r="F375" s="36" t="str">
        <x:f>IF(B375&lt;&gt;"",B375-D375,"")</x:f>
      </x:c>
      <x:c r="G375" s="36" t="str">
        <x:f>IF(C375&lt;&gt;"",C375-E375,"")</x:f>
      </x:c>
      <x:c r="H375" s="36" t="str">
        <x:f>IF(AND(F375&lt;&gt;"",G375&lt;&gt;""),F375*G375,"")</x:f>
      </x:c>
      <x:c r="I375" s="36" t="str">
        <x:f>IF(F375&lt;&gt;"",F375^2,"")</x:f>
      </x:c>
      <x:c r="J375" s="36" t="str">
        <x:f>IF(G375&lt;&gt;"",G375^2,"")</x:f>
      </x:c>
    </x:row>
    <x:row r="376">
      <x:c r="A376" s="36" t="n">
        <x:f>ROW()-1</x:f>
        <x:v>375</x:v>
      </x:c>
      <x:c r="B376" s="36" t="str">
        <x:f>IF(A376&lt;=Settings!$B$6,Data!B376,"")</x:f>
      </x:c>
      <x:c r="C376" s="36" t="str">
        <x:f>IF(A376&lt;=Settings!$B$6,Data!C376,"")</x:f>
      </x:c>
      <x:c r="D376" s="36" t="str">
        <x:f>IF(B376&lt;&gt;"",AVERAGE(Data!$B$2:$B$651),"")</x:f>
      </x:c>
      <x:c r="E376" s="36" t="str">
        <x:f>IF(C376&lt;&gt;"",AVERAGE(Data!$C$2:$C$651),"")</x:f>
      </x:c>
      <x:c r="F376" s="36" t="str">
        <x:f>IF(B376&lt;&gt;"",B376-D376,"")</x:f>
      </x:c>
      <x:c r="G376" s="36" t="str">
        <x:f>IF(C376&lt;&gt;"",C376-E376,"")</x:f>
      </x:c>
      <x:c r="H376" s="36" t="str">
        <x:f>IF(AND(F376&lt;&gt;"",G376&lt;&gt;""),F376*G376,"")</x:f>
      </x:c>
      <x:c r="I376" s="36" t="str">
        <x:f>IF(F376&lt;&gt;"",F376^2,"")</x:f>
      </x:c>
      <x:c r="J376" s="36" t="str">
        <x:f>IF(G376&lt;&gt;"",G376^2,"")</x:f>
      </x:c>
    </x:row>
    <x:row r="377">
      <x:c r="A377" s="36" t="n">
        <x:f>ROW()-1</x:f>
        <x:v>376</x:v>
      </x:c>
      <x:c r="B377" s="36" t="str">
        <x:f>IF(A377&lt;=Settings!$B$6,Data!B377,"")</x:f>
      </x:c>
      <x:c r="C377" s="36" t="str">
        <x:f>IF(A377&lt;=Settings!$B$6,Data!C377,"")</x:f>
      </x:c>
      <x:c r="D377" s="36" t="str">
        <x:f>IF(B377&lt;&gt;"",AVERAGE(Data!$B$2:$B$651),"")</x:f>
      </x:c>
      <x:c r="E377" s="36" t="str">
        <x:f>IF(C377&lt;&gt;"",AVERAGE(Data!$C$2:$C$651),"")</x:f>
      </x:c>
      <x:c r="F377" s="36" t="str">
        <x:f>IF(B377&lt;&gt;"",B377-D377,"")</x:f>
      </x:c>
      <x:c r="G377" s="36" t="str">
        <x:f>IF(C377&lt;&gt;"",C377-E377,"")</x:f>
      </x:c>
      <x:c r="H377" s="36" t="str">
        <x:f>IF(AND(F377&lt;&gt;"",G377&lt;&gt;""),F377*G377,"")</x:f>
      </x:c>
      <x:c r="I377" s="36" t="str">
        <x:f>IF(F377&lt;&gt;"",F377^2,"")</x:f>
      </x:c>
      <x:c r="J377" s="36" t="str">
        <x:f>IF(G377&lt;&gt;"",G377^2,"")</x:f>
      </x:c>
    </x:row>
    <x:row r="378">
      <x:c r="A378" s="36" t="n">
        <x:f>ROW()-1</x:f>
        <x:v>377</x:v>
      </x:c>
      <x:c r="B378" s="36" t="str">
        <x:f>IF(A378&lt;=Settings!$B$6,Data!B378,"")</x:f>
      </x:c>
      <x:c r="C378" s="36" t="str">
        <x:f>IF(A378&lt;=Settings!$B$6,Data!C378,"")</x:f>
      </x:c>
      <x:c r="D378" s="36" t="str">
        <x:f>IF(B378&lt;&gt;"",AVERAGE(Data!$B$2:$B$651),"")</x:f>
      </x:c>
      <x:c r="E378" s="36" t="str">
        <x:f>IF(C378&lt;&gt;"",AVERAGE(Data!$C$2:$C$651),"")</x:f>
      </x:c>
      <x:c r="F378" s="36" t="str">
        <x:f>IF(B378&lt;&gt;"",B378-D378,"")</x:f>
      </x:c>
      <x:c r="G378" s="36" t="str">
        <x:f>IF(C378&lt;&gt;"",C378-E378,"")</x:f>
      </x:c>
      <x:c r="H378" s="36" t="str">
        <x:f>IF(AND(F378&lt;&gt;"",G378&lt;&gt;""),F378*G378,"")</x:f>
      </x:c>
      <x:c r="I378" s="36" t="str">
        <x:f>IF(F378&lt;&gt;"",F378^2,"")</x:f>
      </x:c>
      <x:c r="J378" s="36" t="str">
        <x:f>IF(G378&lt;&gt;"",G378^2,"")</x:f>
      </x:c>
    </x:row>
    <x:row r="379">
      <x:c r="A379" s="36" t="n">
        <x:f>ROW()-1</x:f>
        <x:v>378</x:v>
      </x:c>
      <x:c r="B379" s="36" t="str">
        <x:f>IF(A379&lt;=Settings!$B$6,Data!B379,"")</x:f>
      </x:c>
      <x:c r="C379" s="36" t="str">
        <x:f>IF(A379&lt;=Settings!$B$6,Data!C379,"")</x:f>
      </x:c>
      <x:c r="D379" s="36" t="str">
        <x:f>IF(B379&lt;&gt;"",AVERAGE(Data!$B$2:$B$651),"")</x:f>
      </x:c>
      <x:c r="E379" s="36" t="str">
        <x:f>IF(C379&lt;&gt;"",AVERAGE(Data!$C$2:$C$651),"")</x:f>
      </x:c>
      <x:c r="F379" s="36" t="str">
        <x:f>IF(B379&lt;&gt;"",B379-D379,"")</x:f>
      </x:c>
      <x:c r="G379" s="36" t="str">
        <x:f>IF(C379&lt;&gt;"",C379-E379,"")</x:f>
      </x:c>
      <x:c r="H379" s="36" t="str">
        <x:f>IF(AND(F379&lt;&gt;"",G379&lt;&gt;""),F379*G379,"")</x:f>
      </x:c>
      <x:c r="I379" s="36" t="str">
        <x:f>IF(F379&lt;&gt;"",F379^2,"")</x:f>
      </x:c>
      <x:c r="J379" s="36" t="str">
        <x:f>IF(G379&lt;&gt;"",G379^2,"")</x:f>
      </x:c>
    </x:row>
    <x:row r="380">
      <x:c r="A380" s="36" t="n">
        <x:f>ROW()-1</x:f>
        <x:v>379</x:v>
      </x:c>
      <x:c r="B380" s="36" t="str">
        <x:f>IF(A380&lt;=Settings!$B$6,Data!B380,"")</x:f>
      </x:c>
      <x:c r="C380" s="36" t="str">
        <x:f>IF(A380&lt;=Settings!$B$6,Data!C380,"")</x:f>
      </x:c>
      <x:c r="D380" s="36" t="str">
        <x:f>IF(B380&lt;&gt;"",AVERAGE(Data!$B$2:$B$651),"")</x:f>
      </x:c>
      <x:c r="E380" s="36" t="str">
        <x:f>IF(C380&lt;&gt;"",AVERAGE(Data!$C$2:$C$651),"")</x:f>
      </x:c>
      <x:c r="F380" s="36" t="str">
        <x:f>IF(B380&lt;&gt;"",B380-D380,"")</x:f>
      </x:c>
      <x:c r="G380" s="36" t="str">
        <x:f>IF(C380&lt;&gt;"",C380-E380,"")</x:f>
      </x:c>
      <x:c r="H380" s="36" t="str">
        <x:f>IF(AND(F380&lt;&gt;"",G380&lt;&gt;""),F380*G380,"")</x:f>
      </x:c>
      <x:c r="I380" s="36" t="str">
        <x:f>IF(F380&lt;&gt;"",F380^2,"")</x:f>
      </x:c>
      <x:c r="J380" s="36" t="str">
        <x:f>IF(G380&lt;&gt;"",G380^2,"")</x:f>
      </x:c>
    </x:row>
    <x:row r="381">
      <x:c r="A381" s="36" t="n">
        <x:f>ROW()-1</x:f>
        <x:v>380</x:v>
      </x:c>
      <x:c r="B381" s="36" t="str">
        <x:f>IF(A381&lt;=Settings!$B$6,Data!B381,"")</x:f>
      </x:c>
      <x:c r="C381" s="36" t="str">
        <x:f>IF(A381&lt;=Settings!$B$6,Data!C381,"")</x:f>
      </x:c>
      <x:c r="D381" s="36" t="str">
        <x:f>IF(B381&lt;&gt;"",AVERAGE(Data!$B$2:$B$651),"")</x:f>
      </x:c>
      <x:c r="E381" s="36" t="str">
        <x:f>IF(C381&lt;&gt;"",AVERAGE(Data!$C$2:$C$651),"")</x:f>
      </x:c>
      <x:c r="F381" s="36" t="str">
        <x:f>IF(B381&lt;&gt;"",B381-D381,"")</x:f>
      </x:c>
      <x:c r="G381" s="36" t="str">
        <x:f>IF(C381&lt;&gt;"",C381-E381,"")</x:f>
      </x:c>
      <x:c r="H381" s="36" t="str">
        <x:f>IF(AND(F381&lt;&gt;"",G381&lt;&gt;""),F381*G381,"")</x:f>
      </x:c>
      <x:c r="I381" s="36" t="str">
        <x:f>IF(F381&lt;&gt;"",F381^2,"")</x:f>
      </x:c>
      <x:c r="J381" s="36" t="str">
        <x:f>IF(G381&lt;&gt;"",G381^2,"")</x:f>
      </x:c>
    </x:row>
    <x:row r="382">
      <x:c r="A382" s="36" t="n">
        <x:f>ROW()-1</x:f>
        <x:v>381</x:v>
      </x:c>
      <x:c r="B382" s="36" t="str">
        <x:f>IF(A382&lt;=Settings!$B$6,Data!B382,"")</x:f>
      </x:c>
      <x:c r="C382" s="36" t="str">
        <x:f>IF(A382&lt;=Settings!$B$6,Data!C382,"")</x:f>
      </x:c>
      <x:c r="D382" s="36" t="str">
        <x:f>IF(B382&lt;&gt;"",AVERAGE(Data!$B$2:$B$651),"")</x:f>
      </x:c>
      <x:c r="E382" s="36" t="str">
        <x:f>IF(C382&lt;&gt;"",AVERAGE(Data!$C$2:$C$651),"")</x:f>
      </x:c>
      <x:c r="F382" s="36" t="str">
        <x:f>IF(B382&lt;&gt;"",B382-D382,"")</x:f>
      </x:c>
      <x:c r="G382" s="36" t="str">
        <x:f>IF(C382&lt;&gt;"",C382-E382,"")</x:f>
      </x:c>
      <x:c r="H382" s="36" t="str">
        <x:f>IF(AND(F382&lt;&gt;"",G382&lt;&gt;""),F382*G382,"")</x:f>
      </x:c>
      <x:c r="I382" s="36" t="str">
        <x:f>IF(F382&lt;&gt;"",F382^2,"")</x:f>
      </x:c>
      <x:c r="J382" s="36" t="str">
        <x:f>IF(G382&lt;&gt;"",G382^2,"")</x:f>
      </x:c>
    </x:row>
    <x:row r="383">
      <x:c r="A383" s="36" t="n">
        <x:f>ROW()-1</x:f>
        <x:v>382</x:v>
      </x:c>
      <x:c r="B383" s="36" t="str">
        <x:f>IF(A383&lt;=Settings!$B$6,Data!B383,"")</x:f>
      </x:c>
      <x:c r="C383" s="36" t="str">
        <x:f>IF(A383&lt;=Settings!$B$6,Data!C383,"")</x:f>
      </x:c>
      <x:c r="D383" s="36" t="str">
        <x:f>IF(B383&lt;&gt;"",AVERAGE(Data!$B$2:$B$651),"")</x:f>
      </x:c>
      <x:c r="E383" s="36" t="str">
        <x:f>IF(C383&lt;&gt;"",AVERAGE(Data!$C$2:$C$651),"")</x:f>
      </x:c>
      <x:c r="F383" s="36" t="str">
        <x:f>IF(B383&lt;&gt;"",B383-D383,"")</x:f>
      </x:c>
      <x:c r="G383" s="36" t="str">
        <x:f>IF(C383&lt;&gt;"",C383-E383,"")</x:f>
      </x:c>
      <x:c r="H383" s="36" t="str">
        <x:f>IF(AND(F383&lt;&gt;"",G383&lt;&gt;""),F383*G383,"")</x:f>
      </x:c>
      <x:c r="I383" s="36" t="str">
        <x:f>IF(F383&lt;&gt;"",F383^2,"")</x:f>
      </x:c>
      <x:c r="J383" s="36" t="str">
        <x:f>IF(G383&lt;&gt;"",G383^2,"")</x:f>
      </x:c>
    </x:row>
    <x:row r="384">
      <x:c r="A384" s="36" t="n">
        <x:f>ROW()-1</x:f>
        <x:v>383</x:v>
      </x:c>
      <x:c r="B384" s="36" t="str">
        <x:f>IF(A384&lt;=Settings!$B$6,Data!B384,"")</x:f>
      </x:c>
      <x:c r="C384" s="36" t="str">
        <x:f>IF(A384&lt;=Settings!$B$6,Data!C384,"")</x:f>
      </x:c>
      <x:c r="D384" s="36" t="str">
        <x:f>IF(B384&lt;&gt;"",AVERAGE(Data!$B$2:$B$651),"")</x:f>
      </x:c>
      <x:c r="E384" s="36" t="str">
        <x:f>IF(C384&lt;&gt;"",AVERAGE(Data!$C$2:$C$651),"")</x:f>
      </x:c>
      <x:c r="F384" s="36" t="str">
        <x:f>IF(B384&lt;&gt;"",B384-D384,"")</x:f>
      </x:c>
      <x:c r="G384" s="36" t="str">
        <x:f>IF(C384&lt;&gt;"",C384-E384,"")</x:f>
      </x:c>
      <x:c r="H384" s="36" t="str">
        <x:f>IF(AND(F384&lt;&gt;"",G384&lt;&gt;""),F384*G384,"")</x:f>
      </x:c>
      <x:c r="I384" s="36" t="str">
        <x:f>IF(F384&lt;&gt;"",F384^2,"")</x:f>
      </x:c>
      <x:c r="J384" s="36" t="str">
        <x:f>IF(G384&lt;&gt;"",G384^2,"")</x:f>
      </x:c>
    </x:row>
    <x:row r="385">
      <x:c r="A385" s="36" t="n">
        <x:f>ROW()-1</x:f>
        <x:v>384</x:v>
      </x:c>
      <x:c r="B385" s="36" t="str">
        <x:f>IF(A385&lt;=Settings!$B$6,Data!B385,"")</x:f>
      </x:c>
      <x:c r="C385" s="36" t="str">
        <x:f>IF(A385&lt;=Settings!$B$6,Data!C385,"")</x:f>
      </x:c>
      <x:c r="D385" s="36" t="str">
        <x:f>IF(B385&lt;&gt;"",AVERAGE(Data!$B$2:$B$651),"")</x:f>
      </x:c>
      <x:c r="E385" s="36" t="str">
        <x:f>IF(C385&lt;&gt;"",AVERAGE(Data!$C$2:$C$651),"")</x:f>
      </x:c>
      <x:c r="F385" s="36" t="str">
        <x:f>IF(B385&lt;&gt;"",B385-D385,"")</x:f>
      </x:c>
      <x:c r="G385" s="36" t="str">
        <x:f>IF(C385&lt;&gt;"",C385-E385,"")</x:f>
      </x:c>
      <x:c r="H385" s="36" t="str">
        <x:f>IF(AND(F385&lt;&gt;"",G385&lt;&gt;""),F385*G385,"")</x:f>
      </x:c>
      <x:c r="I385" s="36" t="str">
        <x:f>IF(F385&lt;&gt;"",F385^2,"")</x:f>
      </x:c>
      <x:c r="J385" s="36" t="str">
        <x:f>IF(G385&lt;&gt;"",G385^2,"")</x:f>
      </x:c>
    </x:row>
    <x:row r="386">
      <x:c r="A386" s="36" t="n">
        <x:f>ROW()-1</x:f>
        <x:v>385</x:v>
      </x:c>
      <x:c r="B386" s="36" t="str">
        <x:f>IF(A386&lt;=Settings!$B$6,Data!B386,"")</x:f>
      </x:c>
      <x:c r="C386" s="36" t="str">
        <x:f>IF(A386&lt;=Settings!$B$6,Data!C386,"")</x:f>
      </x:c>
      <x:c r="D386" s="36" t="str">
        <x:f>IF(B386&lt;&gt;"",AVERAGE(Data!$B$2:$B$651),"")</x:f>
      </x:c>
      <x:c r="E386" s="36" t="str">
        <x:f>IF(C386&lt;&gt;"",AVERAGE(Data!$C$2:$C$651),"")</x:f>
      </x:c>
      <x:c r="F386" s="36" t="str">
        <x:f>IF(B386&lt;&gt;"",B386-D386,"")</x:f>
      </x:c>
      <x:c r="G386" s="36" t="str">
        <x:f>IF(C386&lt;&gt;"",C386-E386,"")</x:f>
      </x:c>
      <x:c r="H386" s="36" t="str">
        <x:f>IF(AND(F386&lt;&gt;"",G386&lt;&gt;""),F386*G386,"")</x:f>
      </x:c>
      <x:c r="I386" s="36" t="str">
        <x:f>IF(F386&lt;&gt;"",F386^2,"")</x:f>
      </x:c>
      <x:c r="J386" s="36" t="str">
        <x:f>IF(G386&lt;&gt;"",G386^2,"")</x:f>
      </x:c>
    </x:row>
    <x:row r="387">
      <x:c r="A387" s="36" t="n">
        <x:f>ROW()-1</x:f>
        <x:v>386</x:v>
      </x:c>
      <x:c r="B387" s="36" t="str">
        <x:f>IF(A387&lt;=Settings!$B$6,Data!B387,"")</x:f>
      </x:c>
      <x:c r="C387" s="36" t="str">
        <x:f>IF(A387&lt;=Settings!$B$6,Data!C387,"")</x:f>
      </x:c>
      <x:c r="D387" s="36" t="str">
        <x:f>IF(B387&lt;&gt;"",AVERAGE(Data!$B$2:$B$651),"")</x:f>
      </x:c>
      <x:c r="E387" s="36" t="str">
        <x:f>IF(C387&lt;&gt;"",AVERAGE(Data!$C$2:$C$651),"")</x:f>
      </x:c>
      <x:c r="F387" s="36" t="str">
        <x:f>IF(B387&lt;&gt;"",B387-D387,"")</x:f>
      </x:c>
      <x:c r="G387" s="36" t="str">
        <x:f>IF(C387&lt;&gt;"",C387-E387,"")</x:f>
      </x:c>
      <x:c r="H387" s="36" t="str">
        <x:f>IF(AND(F387&lt;&gt;"",G387&lt;&gt;""),F387*G387,"")</x:f>
      </x:c>
      <x:c r="I387" s="36" t="str">
        <x:f>IF(F387&lt;&gt;"",F387^2,"")</x:f>
      </x:c>
      <x:c r="J387" s="36" t="str">
        <x:f>IF(G387&lt;&gt;"",G387^2,"")</x:f>
      </x:c>
    </x:row>
    <x:row r="388">
      <x:c r="A388" s="36" t="n">
        <x:f>ROW()-1</x:f>
        <x:v>387</x:v>
      </x:c>
      <x:c r="B388" s="36" t="str">
        <x:f>IF(A388&lt;=Settings!$B$6,Data!B388,"")</x:f>
      </x:c>
      <x:c r="C388" s="36" t="str">
        <x:f>IF(A388&lt;=Settings!$B$6,Data!C388,"")</x:f>
      </x:c>
      <x:c r="D388" s="36" t="str">
        <x:f>IF(B388&lt;&gt;"",AVERAGE(Data!$B$2:$B$651),"")</x:f>
      </x:c>
      <x:c r="E388" s="36" t="str">
        <x:f>IF(C388&lt;&gt;"",AVERAGE(Data!$C$2:$C$651),"")</x:f>
      </x:c>
      <x:c r="F388" s="36" t="str">
        <x:f>IF(B388&lt;&gt;"",B388-D388,"")</x:f>
      </x:c>
      <x:c r="G388" s="36" t="str">
        <x:f>IF(C388&lt;&gt;"",C388-E388,"")</x:f>
      </x:c>
      <x:c r="H388" s="36" t="str">
        <x:f>IF(AND(F388&lt;&gt;"",G388&lt;&gt;""),F388*G388,"")</x:f>
      </x:c>
      <x:c r="I388" s="36" t="str">
        <x:f>IF(F388&lt;&gt;"",F388^2,"")</x:f>
      </x:c>
      <x:c r="J388" s="36" t="str">
        <x:f>IF(G388&lt;&gt;"",G388^2,"")</x:f>
      </x:c>
    </x:row>
    <x:row r="389">
      <x:c r="A389" s="36" t="n">
        <x:f>ROW()-1</x:f>
        <x:v>388</x:v>
      </x:c>
      <x:c r="B389" s="36" t="str">
        <x:f>IF(A389&lt;=Settings!$B$6,Data!B389,"")</x:f>
      </x:c>
      <x:c r="C389" s="36" t="str">
        <x:f>IF(A389&lt;=Settings!$B$6,Data!C389,"")</x:f>
      </x:c>
      <x:c r="D389" s="36" t="str">
        <x:f>IF(B389&lt;&gt;"",AVERAGE(Data!$B$2:$B$651),"")</x:f>
      </x:c>
      <x:c r="E389" s="36" t="str">
        <x:f>IF(C389&lt;&gt;"",AVERAGE(Data!$C$2:$C$651),"")</x:f>
      </x:c>
      <x:c r="F389" s="36" t="str">
        <x:f>IF(B389&lt;&gt;"",B389-D389,"")</x:f>
      </x:c>
      <x:c r="G389" s="36" t="str">
        <x:f>IF(C389&lt;&gt;"",C389-E389,"")</x:f>
      </x:c>
      <x:c r="H389" s="36" t="str">
        <x:f>IF(AND(F389&lt;&gt;"",G389&lt;&gt;""),F389*G389,"")</x:f>
      </x:c>
      <x:c r="I389" s="36" t="str">
        <x:f>IF(F389&lt;&gt;"",F389^2,"")</x:f>
      </x:c>
      <x:c r="J389" s="36" t="str">
        <x:f>IF(G389&lt;&gt;"",G389^2,"")</x:f>
      </x:c>
    </x:row>
    <x:row r="390">
      <x:c r="A390" s="36" t="n">
        <x:f>ROW()-1</x:f>
        <x:v>389</x:v>
      </x:c>
      <x:c r="B390" s="36" t="str">
        <x:f>IF(A390&lt;=Settings!$B$6,Data!B390,"")</x:f>
      </x:c>
      <x:c r="C390" s="36" t="str">
        <x:f>IF(A390&lt;=Settings!$B$6,Data!C390,"")</x:f>
      </x:c>
      <x:c r="D390" s="36" t="str">
        <x:f>IF(B390&lt;&gt;"",AVERAGE(Data!$B$2:$B$651),"")</x:f>
      </x:c>
      <x:c r="E390" s="36" t="str">
        <x:f>IF(C390&lt;&gt;"",AVERAGE(Data!$C$2:$C$651),"")</x:f>
      </x:c>
      <x:c r="F390" s="36" t="str">
        <x:f>IF(B390&lt;&gt;"",B390-D390,"")</x:f>
      </x:c>
      <x:c r="G390" s="36" t="str">
        <x:f>IF(C390&lt;&gt;"",C390-E390,"")</x:f>
      </x:c>
      <x:c r="H390" s="36" t="str">
        <x:f>IF(AND(F390&lt;&gt;"",G390&lt;&gt;""),F390*G390,"")</x:f>
      </x:c>
      <x:c r="I390" s="36" t="str">
        <x:f>IF(F390&lt;&gt;"",F390^2,"")</x:f>
      </x:c>
      <x:c r="J390" s="36" t="str">
        <x:f>IF(G390&lt;&gt;"",G390^2,"")</x:f>
      </x:c>
    </x:row>
    <x:row r="391">
      <x:c r="A391" s="36" t="n">
        <x:f>ROW()-1</x:f>
        <x:v>390</x:v>
      </x:c>
      <x:c r="B391" s="36" t="str">
        <x:f>IF(A391&lt;=Settings!$B$6,Data!B391,"")</x:f>
      </x:c>
      <x:c r="C391" s="36" t="str">
        <x:f>IF(A391&lt;=Settings!$B$6,Data!C391,"")</x:f>
      </x:c>
      <x:c r="D391" s="36" t="str">
        <x:f>IF(B391&lt;&gt;"",AVERAGE(Data!$B$2:$B$651),"")</x:f>
      </x:c>
      <x:c r="E391" s="36" t="str">
        <x:f>IF(C391&lt;&gt;"",AVERAGE(Data!$C$2:$C$651),"")</x:f>
      </x:c>
      <x:c r="F391" s="36" t="str">
        <x:f>IF(B391&lt;&gt;"",B391-D391,"")</x:f>
      </x:c>
      <x:c r="G391" s="36" t="str">
        <x:f>IF(C391&lt;&gt;"",C391-E391,"")</x:f>
      </x:c>
      <x:c r="H391" s="36" t="str">
        <x:f>IF(AND(F391&lt;&gt;"",G391&lt;&gt;""),F391*G391,"")</x:f>
      </x:c>
      <x:c r="I391" s="36" t="str">
        <x:f>IF(F391&lt;&gt;"",F391^2,"")</x:f>
      </x:c>
      <x:c r="J391" s="36" t="str">
        <x:f>IF(G391&lt;&gt;"",G391^2,"")</x:f>
      </x:c>
    </x:row>
    <x:row r="392">
      <x:c r="A392" s="36" t="n">
        <x:f>ROW()-1</x:f>
        <x:v>391</x:v>
      </x:c>
      <x:c r="B392" s="36" t="str">
        <x:f>IF(A392&lt;=Settings!$B$6,Data!B392,"")</x:f>
      </x:c>
      <x:c r="C392" s="36" t="str">
        <x:f>IF(A392&lt;=Settings!$B$6,Data!C392,"")</x:f>
      </x:c>
      <x:c r="D392" s="36" t="str">
        <x:f>IF(B392&lt;&gt;"",AVERAGE(Data!$B$2:$B$651),"")</x:f>
      </x:c>
      <x:c r="E392" s="36" t="str">
        <x:f>IF(C392&lt;&gt;"",AVERAGE(Data!$C$2:$C$651),"")</x:f>
      </x:c>
      <x:c r="F392" s="36" t="str">
        <x:f>IF(B392&lt;&gt;"",B392-D392,"")</x:f>
      </x:c>
      <x:c r="G392" s="36" t="str">
        <x:f>IF(C392&lt;&gt;"",C392-E392,"")</x:f>
      </x:c>
      <x:c r="H392" s="36" t="str">
        <x:f>IF(AND(F392&lt;&gt;"",G392&lt;&gt;""),F392*G392,"")</x:f>
      </x:c>
      <x:c r="I392" s="36" t="str">
        <x:f>IF(F392&lt;&gt;"",F392^2,"")</x:f>
      </x:c>
      <x:c r="J392" s="36" t="str">
        <x:f>IF(G392&lt;&gt;"",G392^2,"")</x:f>
      </x:c>
    </x:row>
    <x:row r="393">
      <x:c r="A393" s="36" t="n">
        <x:f>ROW()-1</x:f>
        <x:v>392</x:v>
      </x:c>
      <x:c r="B393" s="36" t="str">
        <x:f>IF(A393&lt;=Settings!$B$6,Data!B393,"")</x:f>
      </x:c>
      <x:c r="C393" s="36" t="str">
        <x:f>IF(A393&lt;=Settings!$B$6,Data!C393,"")</x:f>
      </x:c>
      <x:c r="D393" s="36" t="str">
        <x:f>IF(B393&lt;&gt;"",AVERAGE(Data!$B$2:$B$651),"")</x:f>
      </x:c>
      <x:c r="E393" s="36" t="str">
        <x:f>IF(C393&lt;&gt;"",AVERAGE(Data!$C$2:$C$651),"")</x:f>
      </x:c>
      <x:c r="F393" s="36" t="str">
        <x:f>IF(B393&lt;&gt;"",B393-D393,"")</x:f>
      </x:c>
      <x:c r="G393" s="36" t="str">
        <x:f>IF(C393&lt;&gt;"",C393-E393,"")</x:f>
      </x:c>
      <x:c r="H393" s="36" t="str">
        <x:f>IF(AND(F393&lt;&gt;"",G393&lt;&gt;""),F393*G393,"")</x:f>
      </x:c>
      <x:c r="I393" s="36" t="str">
        <x:f>IF(F393&lt;&gt;"",F393^2,"")</x:f>
      </x:c>
      <x:c r="J393" s="36" t="str">
        <x:f>IF(G393&lt;&gt;"",G393^2,"")</x:f>
      </x:c>
    </x:row>
    <x:row r="394">
      <x:c r="A394" s="36" t="n">
        <x:f>ROW()-1</x:f>
        <x:v>393</x:v>
      </x:c>
      <x:c r="B394" s="36" t="str">
        <x:f>IF(A394&lt;=Settings!$B$6,Data!B394,"")</x:f>
      </x:c>
      <x:c r="C394" s="36" t="str">
        <x:f>IF(A394&lt;=Settings!$B$6,Data!C394,"")</x:f>
      </x:c>
      <x:c r="D394" s="36" t="str">
        <x:f>IF(B394&lt;&gt;"",AVERAGE(Data!$B$2:$B$651),"")</x:f>
      </x:c>
      <x:c r="E394" s="36" t="str">
        <x:f>IF(C394&lt;&gt;"",AVERAGE(Data!$C$2:$C$651),"")</x:f>
      </x:c>
      <x:c r="F394" s="36" t="str">
        <x:f>IF(B394&lt;&gt;"",B394-D394,"")</x:f>
      </x:c>
      <x:c r="G394" s="36" t="str">
        <x:f>IF(C394&lt;&gt;"",C394-E394,"")</x:f>
      </x:c>
      <x:c r="H394" s="36" t="str">
        <x:f>IF(AND(F394&lt;&gt;"",G394&lt;&gt;""),F394*G394,"")</x:f>
      </x:c>
      <x:c r="I394" s="36" t="str">
        <x:f>IF(F394&lt;&gt;"",F394^2,"")</x:f>
      </x:c>
      <x:c r="J394" s="36" t="str">
        <x:f>IF(G394&lt;&gt;"",G394^2,"")</x:f>
      </x:c>
    </x:row>
    <x:row r="395">
      <x:c r="A395" s="36" t="n">
        <x:f>ROW()-1</x:f>
        <x:v>394</x:v>
      </x:c>
      <x:c r="B395" s="36" t="str">
        <x:f>IF(A395&lt;=Settings!$B$6,Data!B395,"")</x:f>
      </x:c>
      <x:c r="C395" s="36" t="str">
        <x:f>IF(A395&lt;=Settings!$B$6,Data!C395,"")</x:f>
      </x:c>
      <x:c r="D395" s="36" t="str">
        <x:f>IF(B395&lt;&gt;"",AVERAGE(Data!$B$2:$B$651),"")</x:f>
      </x:c>
      <x:c r="E395" s="36" t="str">
        <x:f>IF(C395&lt;&gt;"",AVERAGE(Data!$C$2:$C$651),"")</x:f>
      </x:c>
      <x:c r="F395" s="36" t="str">
        <x:f>IF(B395&lt;&gt;"",B395-D395,"")</x:f>
      </x:c>
      <x:c r="G395" s="36" t="str">
        <x:f>IF(C395&lt;&gt;"",C395-E395,"")</x:f>
      </x:c>
      <x:c r="H395" s="36" t="str">
        <x:f>IF(AND(F395&lt;&gt;"",G395&lt;&gt;""),F395*G395,"")</x:f>
      </x:c>
      <x:c r="I395" s="36" t="str">
        <x:f>IF(F395&lt;&gt;"",F395^2,"")</x:f>
      </x:c>
      <x:c r="J395" s="36" t="str">
        <x:f>IF(G395&lt;&gt;"",G395^2,"")</x:f>
      </x:c>
    </x:row>
    <x:row r="396">
      <x:c r="A396" s="36" t="n">
        <x:f>ROW()-1</x:f>
        <x:v>395</x:v>
      </x:c>
      <x:c r="B396" s="36" t="str">
        <x:f>IF(A396&lt;=Settings!$B$6,Data!B396,"")</x:f>
      </x:c>
      <x:c r="C396" s="36" t="str">
        <x:f>IF(A396&lt;=Settings!$B$6,Data!C396,"")</x:f>
      </x:c>
      <x:c r="D396" s="36" t="str">
        <x:f>IF(B396&lt;&gt;"",AVERAGE(Data!$B$2:$B$651),"")</x:f>
      </x:c>
      <x:c r="E396" s="36" t="str">
        <x:f>IF(C396&lt;&gt;"",AVERAGE(Data!$C$2:$C$651),"")</x:f>
      </x:c>
      <x:c r="F396" s="36" t="str">
        <x:f>IF(B396&lt;&gt;"",B396-D396,"")</x:f>
      </x:c>
      <x:c r="G396" s="36" t="str">
        <x:f>IF(C396&lt;&gt;"",C396-E396,"")</x:f>
      </x:c>
      <x:c r="H396" s="36" t="str">
        <x:f>IF(AND(F396&lt;&gt;"",G396&lt;&gt;""),F396*G396,"")</x:f>
      </x:c>
      <x:c r="I396" s="36" t="str">
        <x:f>IF(F396&lt;&gt;"",F396^2,"")</x:f>
      </x:c>
      <x:c r="J396" s="36" t="str">
        <x:f>IF(G396&lt;&gt;"",G396^2,"")</x:f>
      </x:c>
    </x:row>
    <x:row r="397">
      <x:c r="A397" s="36" t="n">
        <x:f>ROW()-1</x:f>
        <x:v>396</x:v>
      </x:c>
      <x:c r="B397" s="36" t="str">
        <x:f>IF(A397&lt;=Settings!$B$6,Data!B397,"")</x:f>
      </x:c>
      <x:c r="C397" s="36" t="str">
        <x:f>IF(A397&lt;=Settings!$B$6,Data!C397,"")</x:f>
      </x:c>
      <x:c r="D397" s="36" t="str">
        <x:f>IF(B397&lt;&gt;"",AVERAGE(Data!$B$2:$B$651),"")</x:f>
      </x:c>
      <x:c r="E397" s="36" t="str">
        <x:f>IF(C397&lt;&gt;"",AVERAGE(Data!$C$2:$C$651),"")</x:f>
      </x:c>
      <x:c r="F397" s="36" t="str">
        <x:f>IF(B397&lt;&gt;"",B397-D397,"")</x:f>
      </x:c>
      <x:c r="G397" s="36" t="str">
        <x:f>IF(C397&lt;&gt;"",C397-E397,"")</x:f>
      </x:c>
      <x:c r="H397" s="36" t="str">
        <x:f>IF(AND(F397&lt;&gt;"",G397&lt;&gt;""),F397*G397,"")</x:f>
      </x:c>
      <x:c r="I397" s="36" t="str">
        <x:f>IF(F397&lt;&gt;"",F397^2,"")</x:f>
      </x:c>
      <x:c r="J397" s="36" t="str">
        <x:f>IF(G397&lt;&gt;"",G397^2,"")</x:f>
      </x:c>
    </x:row>
    <x:row r="398">
      <x:c r="A398" s="36" t="n">
        <x:f>ROW()-1</x:f>
        <x:v>397</x:v>
      </x:c>
      <x:c r="B398" s="36" t="str">
        <x:f>IF(A398&lt;=Settings!$B$6,Data!B398,"")</x:f>
      </x:c>
      <x:c r="C398" s="36" t="str">
        <x:f>IF(A398&lt;=Settings!$B$6,Data!C398,"")</x:f>
      </x:c>
      <x:c r="D398" s="36" t="str">
        <x:f>IF(B398&lt;&gt;"",AVERAGE(Data!$B$2:$B$651),"")</x:f>
      </x:c>
      <x:c r="E398" s="36" t="str">
        <x:f>IF(C398&lt;&gt;"",AVERAGE(Data!$C$2:$C$651),"")</x:f>
      </x:c>
      <x:c r="F398" s="36" t="str">
        <x:f>IF(B398&lt;&gt;"",B398-D398,"")</x:f>
      </x:c>
      <x:c r="G398" s="36" t="str">
        <x:f>IF(C398&lt;&gt;"",C398-E398,"")</x:f>
      </x:c>
      <x:c r="H398" s="36" t="str">
        <x:f>IF(AND(F398&lt;&gt;"",G398&lt;&gt;""),F398*G398,"")</x:f>
      </x:c>
      <x:c r="I398" s="36" t="str">
        <x:f>IF(F398&lt;&gt;"",F398^2,"")</x:f>
      </x:c>
      <x:c r="J398" s="36" t="str">
        <x:f>IF(G398&lt;&gt;"",G398^2,"")</x:f>
      </x:c>
    </x:row>
    <x:row r="399">
      <x:c r="A399" s="36" t="n">
        <x:f>ROW()-1</x:f>
        <x:v>398</x:v>
      </x:c>
      <x:c r="B399" s="36" t="str">
        <x:f>IF(A399&lt;=Settings!$B$6,Data!B399,"")</x:f>
      </x:c>
      <x:c r="C399" s="36" t="str">
        <x:f>IF(A399&lt;=Settings!$B$6,Data!C399,"")</x:f>
      </x:c>
      <x:c r="D399" s="36" t="str">
        <x:f>IF(B399&lt;&gt;"",AVERAGE(Data!$B$2:$B$651),"")</x:f>
      </x:c>
      <x:c r="E399" s="36" t="str">
        <x:f>IF(C399&lt;&gt;"",AVERAGE(Data!$C$2:$C$651),"")</x:f>
      </x:c>
      <x:c r="F399" s="36" t="str">
        <x:f>IF(B399&lt;&gt;"",B399-D399,"")</x:f>
      </x:c>
      <x:c r="G399" s="36" t="str">
        <x:f>IF(C399&lt;&gt;"",C399-E399,"")</x:f>
      </x:c>
      <x:c r="H399" s="36" t="str">
        <x:f>IF(AND(F399&lt;&gt;"",G399&lt;&gt;""),F399*G399,"")</x:f>
      </x:c>
      <x:c r="I399" s="36" t="str">
        <x:f>IF(F399&lt;&gt;"",F399^2,"")</x:f>
      </x:c>
      <x:c r="J399" s="36" t="str">
        <x:f>IF(G399&lt;&gt;"",G399^2,"")</x:f>
      </x:c>
    </x:row>
    <x:row r="400">
      <x:c r="A400" s="36" t="n">
        <x:f>ROW()-1</x:f>
        <x:v>399</x:v>
      </x:c>
      <x:c r="B400" s="36" t="str">
        <x:f>IF(A400&lt;=Settings!$B$6,Data!B400,"")</x:f>
      </x:c>
      <x:c r="C400" s="36" t="str">
        <x:f>IF(A400&lt;=Settings!$B$6,Data!C400,"")</x:f>
      </x:c>
      <x:c r="D400" s="36" t="str">
        <x:f>IF(B400&lt;&gt;"",AVERAGE(Data!$B$2:$B$651),"")</x:f>
      </x:c>
      <x:c r="E400" s="36" t="str">
        <x:f>IF(C400&lt;&gt;"",AVERAGE(Data!$C$2:$C$651),"")</x:f>
      </x:c>
      <x:c r="F400" s="36" t="str">
        <x:f>IF(B400&lt;&gt;"",B400-D400,"")</x:f>
      </x:c>
      <x:c r="G400" s="36" t="str">
        <x:f>IF(C400&lt;&gt;"",C400-E400,"")</x:f>
      </x:c>
      <x:c r="H400" s="36" t="str">
        <x:f>IF(AND(F400&lt;&gt;"",G400&lt;&gt;""),F400*G400,"")</x:f>
      </x:c>
      <x:c r="I400" s="36" t="str">
        <x:f>IF(F400&lt;&gt;"",F400^2,"")</x:f>
      </x:c>
      <x:c r="J400" s="36" t="str">
        <x:f>IF(G400&lt;&gt;"",G400^2,"")</x:f>
      </x:c>
    </x:row>
    <x:row r="401">
      <x:c r="A401" s="36" t="n">
        <x:f>ROW()-1</x:f>
        <x:v>400</x:v>
      </x:c>
      <x:c r="B401" s="36" t="str">
        <x:f>IF(A401&lt;=Settings!$B$6,Data!B401,"")</x:f>
      </x:c>
      <x:c r="C401" s="36" t="str">
        <x:f>IF(A401&lt;=Settings!$B$6,Data!C401,"")</x:f>
      </x:c>
      <x:c r="D401" s="36" t="str">
        <x:f>IF(B401&lt;&gt;"",AVERAGE(Data!$B$2:$B$651),"")</x:f>
      </x:c>
      <x:c r="E401" s="36" t="str">
        <x:f>IF(C401&lt;&gt;"",AVERAGE(Data!$C$2:$C$651),"")</x:f>
      </x:c>
      <x:c r="F401" s="36" t="str">
        <x:f>IF(B401&lt;&gt;"",B401-D401,"")</x:f>
      </x:c>
      <x:c r="G401" s="36" t="str">
        <x:f>IF(C401&lt;&gt;"",C401-E401,"")</x:f>
      </x:c>
      <x:c r="H401" s="36" t="str">
        <x:f>IF(AND(F401&lt;&gt;"",G401&lt;&gt;""),F401*G401,"")</x:f>
      </x:c>
      <x:c r="I401" s="36" t="str">
        <x:f>IF(F401&lt;&gt;"",F401^2,"")</x:f>
      </x:c>
      <x:c r="J401" s="36" t="str">
        <x:f>IF(G401&lt;&gt;"",G401^2,"")</x:f>
      </x:c>
    </x:row>
    <x:row r="402">
      <x:c r="A402" s="36" t="n">
        <x:f>ROW()-1</x:f>
        <x:v>401</x:v>
      </x:c>
      <x:c r="B402" s="36" t="str">
        <x:f>IF(A402&lt;=Settings!$B$6,Data!B402,"")</x:f>
      </x:c>
      <x:c r="C402" s="36" t="str">
        <x:f>IF(A402&lt;=Settings!$B$6,Data!C402,"")</x:f>
      </x:c>
      <x:c r="D402" s="36" t="str">
        <x:f>IF(B402&lt;&gt;"",AVERAGE(Data!$B$2:$B$651),"")</x:f>
      </x:c>
      <x:c r="E402" s="36" t="str">
        <x:f>IF(C402&lt;&gt;"",AVERAGE(Data!$C$2:$C$651),"")</x:f>
      </x:c>
      <x:c r="F402" s="36" t="str">
        <x:f>IF(B402&lt;&gt;"",B402-D402,"")</x:f>
      </x:c>
      <x:c r="G402" s="36" t="str">
        <x:f>IF(C402&lt;&gt;"",C402-E402,"")</x:f>
      </x:c>
      <x:c r="H402" s="36" t="str">
        <x:f>IF(AND(F402&lt;&gt;"",G402&lt;&gt;""),F402*G402,"")</x:f>
      </x:c>
      <x:c r="I402" s="36" t="str">
        <x:f>IF(F402&lt;&gt;"",F402^2,"")</x:f>
      </x:c>
      <x:c r="J402" s="36" t="str">
        <x:f>IF(G402&lt;&gt;"",G402^2,"")</x:f>
      </x:c>
    </x:row>
    <x:row r="403">
      <x:c r="A403" s="36" t="n">
        <x:f>ROW()-1</x:f>
        <x:v>402</x:v>
      </x:c>
      <x:c r="B403" s="36" t="str">
        <x:f>IF(A403&lt;=Settings!$B$6,Data!B403,"")</x:f>
      </x:c>
      <x:c r="C403" s="36" t="str">
        <x:f>IF(A403&lt;=Settings!$B$6,Data!C403,"")</x:f>
      </x:c>
      <x:c r="D403" s="36" t="str">
        <x:f>IF(B403&lt;&gt;"",AVERAGE(Data!$B$2:$B$651),"")</x:f>
      </x:c>
      <x:c r="E403" s="36" t="str">
        <x:f>IF(C403&lt;&gt;"",AVERAGE(Data!$C$2:$C$651),"")</x:f>
      </x:c>
      <x:c r="F403" s="36" t="str">
        <x:f>IF(B403&lt;&gt;"",B403-D403,"")</x:f>
      </x:c>
      <x:c r="G403" s="36" t="str">
        <x:f>IF(C403&lt;&gt;"",C403-E403,"")</x:f>
      </x:c>
      <x:c r="H403" s="36" t="str">
        <x:f>IF(AND(F403&lt;&gt;"",G403&lt;&gt;""),F403*G403,"")</x:f>
      </x:c>
      <x:c r="I403" s="36" t="str">
        <x:f>IF(F403&lt;&gt;"",F403^2,"")</x:f>
      </x:c>
      <x:c r="J403" s="36" t="str">
        <x:f>IF(G403&lt;&gt;"",G403^2,"")</x:f>
      </x:c>
    </x:row>
    <x:row r="404">
      <x:c r="A404" s="36" t="n">
        <x:f>ROW()-1</x:f>
        <x:v>403</x:v>
      </x:c>
      <x:c r="B404" s="36" t="str">
        <x:f>IF(A404&lt;=Settings!$B$6,Data!B404,"")</x:f>
      </x:c>
      <x:c r="C404" s="36" t="str">
        <x:f>IF(A404&lt;=Settings!$B$6,Data!C404,"")</x:f>
      </x:c>
      <x:c r="D404" s="36" t="str">
        <x:f>IF(B404&lt;&gt;"",AVERAGE(Data!$B$2:$B$651),"")</x:f>
      </x:c>
      <x:c r="E404" s="36" t="str">
        <x:f>IF(C404&lt;&gt;"",AVERAGE(Data!$C$2:$C$651),"")</x:f>
      </x:c>
      <x:c r="F404" s="36" t="str">
        <x:f>IF(B404&lt;&gt;"",B404-D404,"")</x:f>
      </x:c>
      <x:c r="G404" s="36" t="str">
        <x:f>IF(C404&lt;&gt;"",C404-E404,"")</x:f>
      </x:c>
      <x:c r="H404" s="36" t="str">
        <x:f>IF(AND(F404&lt;&gt;"",G404&lt;&gt;""),F404*G404,"")</x:f>
      </x:c>
      <x:c r="I404" s="36" t="str">
        <x:f>IF(F404&lt;&gt;"",F404^2,"")</x:f>
      </x:c>
      <x:c r="J404" s="36" t="str">
        <x:f>IF(G404&lt;&gt;"",G404^2,"")</x:f>
      </x:c>
    </x:row>
    <x:row r="405">
      <x:c r="A405" s="36" t="n">
        <x:f>ROW()-1</x:f>
        <x:v>404</x:v>
      </x:c>
      <x:c r="B405" s="36" t="str">
        <x:f>IF(A405&lt;=Settings!$B$6,Data!B405,"")</x:f>
      </x:c>
      <x:c r="C405" s="36" t="str">
        <x:f>IF(A405&lt;=Settings!$B$6,Data!C405,"")</x:f>
      </x:c>
      <x:c r="D405" s="36" t="str">
        <x:f>IF(B405&lt;&gt;"",AVERAGE(Data!$B$2:$B$651),"")</x:f>
      </x:c>
      <x:c r="E405" s="36" t="str">
        <x:f>IF(C405&lt;&gt;"",AVERAGE(Data!$C$2:$C$651),"")</x:f>
      </x:c>
      <x:c r="F405" s="36" t="str">
        <x:f>IF(B405&lt;&gt;"",B405-D405,"")</x:f>
      </x:c>
      <x:c r="G405" s="36" t="str">
        <x:f>IF(C405&lt;&gt;"",C405-E405,"")</x:f>
      </x:c>
      <x:c r="H405" s="36" t="str">
        <x:f>IF(AND(F405&lt;&gt;"",G405&lt;&gt;""),F405*G405,"")</x:f>
      </x:c>
      <x:c r="I405" s="36" t="str">
        <x:f>IF(F405&lt;&gt;"",F405^2,"")</x:f>
      </x:c>
      <x:c r="J405" s="36" t="str">
        <x:f>IF(G405&lt;&gt;"",G405^2,"")</x:f>
      </x:c>
    </x:row>
    <x:row r="406">
      <x:c r="A406" s="36" t="n">
        <x:f>ROW()-1</x:f>
        <x:v>405</x:v>
      </x:c>
      <x:c r="B406" s="36" t="str">
        <x:f>IF(A406&lt;=Settings!$B$6,Data!B406,"")</x:f>
      </x:c>
      <x:c r="C406" s="36" t="str">
        <x:f>IF(A406&lt;=Settings!$B$6,Data!C406,"")</x:f>
      </x:c>
      <x:c r="D406" s="36" t="str">
        <x:f>IF(B406&lt;&gt;"",AVERAGE(Data!$B$2:$B$651),"")</x:f>
      </x:c>
      <x:c r="E406" s="36" t="str">
        <x:f>IF(C406&lt;&gt;"",AVERAGE(Data!$C$2:$C$651),"")</x:f>
      </x:c>
      <x:c r="F406" s="36" t="str">
        <x:f>IF(B406&lt;&gt;"",B406-D406,"")</x:f>
      </x:c>
      <x:c r="G406" s="36" t="str">
        <x:f>IF(C406&lt;&gt;"",C406-E406,"")</x:f>
      </x:c>
      <x:c r="H406" s="36" t="str">
        <x:f>IF(AND(F406&lt;&gt;"",G406&lt;&gt;""),F406*G406,"")</x:f>
      </x:c>
      <x:c r="I406" s="36" t="str">
        <x:f>IF(F406&lt;&gt;"",F406^2,"")</x:f>
      </x:c>
      <x:c r="J406" s="36" t="str">
        <x:f>IF(G406&lt;&gt;"",G406^2,"")</x:f>
      </x:c>
    </x:row>
    <x:row r="407">
      <x:c r="A407" s="36" t="n">
        <x:f>ROW()-1</x:f>
        <x:v>406</x:v>
      </x:c>
      <x:c r="B407" s="36" t="str">
        <x:f>IF(A407&lt;=Settings!$B$6,Data!B407,"")</x:f>
      </x:c>
      <x:c r="C407" s="36" t="str">
        <x:f>IF(A407&lt;=Settings!$B$6,Data!C407,"")</x:f>
      </x:c>
      <x:c r="D407" s="36" t="str">
        <x:f>IF(B407&lt;&gt;"",AVERAGE(Data!$B$2:$B$651),"")</x:f>
      </x:c>
      <x:c r="E407" s="36" t="str">
        <x:f>IF(C407&lt;&gt;"",AVERAGE(Data!$C$2:$C$651),"")</x:f>
      </x:c>
      <x:c r="F407" s="36" t="str">
        <x:f>IF(B407&lt;&gt;"",B407-D407,"")</x:f>
      </x:c>
      <x:c r="G407" s="36" t="str">
        <x:f>IF(C407&lt;&gt;"",C407-E407,"")</x:f>
      </x:c>
      <x:c r="H407" s="36" t="str">
        <x:f>IF(AND(F407&lt;&gt;"",G407&lt;&gt;""),F407*G407,"")</x:f>
      </x:c>
      <x:c r="I407" s="36" t="str">
        <x:f>IF(F407&lt;&gt;"",F407^2,"")</x:f>
      </x:c>
      <x:c r="J407" s="36" t="str">
        <x:f>IF(G407&lt;&gt;"",G407^2,"")</x:f>
      </x:c>
    </x:row>
    <x:row r="408">
      <x:c r="A408" s="36" t="n">
        <x:f>ROW()-1</x:f>
        <x:v>407</x:v>
      </x:c>
      <x:c r="B408" s="36" t="str">
        <x:f>IF(A408&lt;=Settings!$B$6,Data!B408,"")</x:f>
      </x:c>
      <x:c r="C408" s="36" t="str">
        <x:f>IF(A408&lt;=Settings!$B$6,Data!C408,"")</x:f>
      </x:c>
      <x:c r="D408" s="36" t="str">
        <x:f>IF(B408&lt;&gt;"",AVERAGE(Data!$B$2:$B$651),"")</x:f>
      </x:c>
      <x:c r="E408" s="36" t="str">
        <x:f>IF(C408&lt;&gt;"",AVERAGE(Data!$C$2:$C$651),"")</x:f>
      </x:c>
      <x:c r="F408" s="36" t="str">
        <x:f>IF(B408&lt;&gt;"",B408-D408,"")</x:f>
      </x:c>
      <x:c r="G408" s="36" t="str">
        <x:f>IF(C408&lt;&gt;"",C408-E408,"")</x:f>
      </x:c>
      <x:c r="H408" s="36" t="str">
        <x:f>IF(AND(F408&lt;&gt;"",G408&lt;&gt;""),F408*G408,"")</x:f>
      </x:c>
      <x:c r="I408" s="36" t="str">
        <x:f>IF(F408&lt;&gt;"",F408^2,"")</x:f>
      </x:c>
      <x:c r="J408" s="36" t="str">
        <x:f>IF(G408&lt;&gt;"",G408^2,"")</x:f>
      </x:c>
    </x:row>
    <x:row r="409">
      <x:c r="A409" s="36" t="n">
        <x:f>ROW()-1</x:f>
        <x:v>408</x:v>
      </x:c>
      <x:c r="B409" s="36" t="str">
        <x:f>IF(A409&lt;=Settings!$B$6,Data!B409,"")</x:f>
      </x:c>
      <x:c r="C409" s="36" t="str">
        <x:f>IF(A409&lt;=Settings!$B$6,Data!C409,"")</x:f>
      </x:c>
      <x:c r="D409" s="36" t="str">
        <x:f>IF(B409&lt;&gt;"",AVERAGE(Data!$B$2:$B$651),"")</x:f>
      </x:c>
      <x:c r="E409" s="36" t="str">
        <x:f>IF(C409&lt;&gt;"",AVERAGE(Data!$C$2:$C$651),"")</x:f>
      </x:c>
      <x:c r="F409" s="36" t="str">
        <x:f>IF(B409&lt;&gt;"",B409-D409,"")</x:f>
      </x:c>
      <x:c r="G409" s="36" t="str">
        <x:f>IF(C409&lt;&gt;"",C409-E409,"")</x:f>
      </x:c>
      <x:c r="H409" s="36" t="str">
        <x:f>IF(AND(F409&lt;&gt;"",G409&lt;&gt;""),F409*G409,"")</x:f>
      </x:c>
      <x:c r="I409" s="36" t="str">
        <x:f>IF(F409&lt;&gt;"",F409^2,"")</x:f>
      </x:c>
      <x:c r="J409" s="36" t="str">
        <x:f>IF(G409&lt;&gt;"",G409^2,"")</x:f>
      </x:c>
    </x:row>
    <x:row r="410">
      <x:c r="A410" s="36" t="n">
        <x:f>ROW()-1</x:f>
        <x:v>409</x:v>
      </x:c>
      <x:c r="B410" s="36" t="str">
        <x:f>IF(A410&lt;=Settings!$B$6,Data!B410,"")</x:f>
      </x:c>
      <x:c r="C410" s="36" t="str">
        <x:f>IF(A410&lt;=Settings!$B$6,Data!C410,"")</x:f>
      </x:c>
      <x:c r="D410" s="36" t="str">
        <x:f>IF(B410&lt;&gt;"",AVERAGE(Data!$B$2:$B$651),"")</x:f>
      </x:c>
      <x:c r="E410" s="36" t="str">
        <x:f>IF(C410&lt;&gt;"",AVERAGE(Data!$C$2:$C$651),"")</x:f>
      </x:c>
      <x:c r="F410" s="36" t="str">
        <x:f>IF(B410&lt;&gt;"",B410-D410,"")</x:f>
      </x:c>
      <x:c r="G410" s="36" t="str">
        <x:f>IF(C410&lt;&gt;"",C410-E410,"")</x:f>
      </x:c>
      <x:c r="H410" s="36" t="str">
        <x:f>IF(AND(F410&lt;&gt;"",G410&lt;&gt;""),F410*G410,"")</x:f>
      </x:c>
      <x:c r="I410" s="36" t="str">
        <x:f>IF(F410&lt;&gt;"",F410^2,"")</x:f>
      </x:c>
      <x:c r="J410" s="36" t="str">
        <x:f>IF(G410&lt;&gt;"",G410^2,"")</x:f>
      </x:c>
    </x:row>
    <x:row r="411">
      <x:c r="A411" s="36" t="n">
        <x:f>ROW()-1</x:f>
        <x:v>410</x:v>
      </x:c>
      <x:c r="B411" s="36" t="str">
        <x:f>IF(A411&lt;=Settings!$B$6,Data!B411,"")</x:f>
      </x:c>
      <x:c r="C411" s="36" t="str">
        <x:f>IF(A411&lt;=Settings!$B$6,Data!C411,"")</x:f>
      </x:c>
      <x:c r="D411" s="36" t="str">
        <x:f>IF(B411&lt;&gt;"",AVERAGE(Data!$B$2:$B$651),"")</x:f>
      </x:c>
      <x:c r="E411" s="36" t="str">
        <x:f>IF(C411&lt;&gt;"",AVERAGE(Data!$C$2:$C$651),"")</x:f>
      </x:c>
      <x:c r="F411" s="36" t="str">
        <x:f>IF(B411&lt;&gt;"",B411-D411,"")</x:f>
      </x:c>
      <x:c r="G411" s="36" t="str">
        <x:f>IF(C411&lt;&gt;"",C411-E411,"")</x:f>
      </x:c>
      <x:c r="H411" s="36" t="str">
        <x:f>IF(AND(F411&lt;&gt;"",G411&lt;&gt;""),F411*G411,"")</x:f>
      </x:c>
      <x:c r="I411" s="36" t="str">
        <x:f>IF(F411&lt;&gt;"",F411^2,"")</x:f>
      </x:c>
      <x:c r="J411" s="36" t="str">
        <x:f>IF(G411&lt;&gt;"",G411^2,"")</x:f>
      </x:c>
    </x:row>
    <x:row r="412">
      <x:c r="A412" s="36" t="n">
        <x:f>ROW()-1</x:f>
        <x:v>411</x:v>
      </x:c>
      <x:c r="B412" s="36" t="str">
        <x:f>IF(A412&lt;=Settings!$B$6,Data!B412,"")</x:f>
      </x:c>
      <x:c r="C412" s="36" t="str">
        <x:f>IF(A412&lt;=Settings!$B$6,Data!C412,"")</x:f>
      </x:c>
      <x:c r="D412" s="36" t="str">
        <x:f>IF(B412&lt;&gt;"",AVERAGE(Data!$B$2:$B$651),"")</x:f>
      </x:c>
      <x:c r="E412" s="36" t="str">
        <x:f>IF(C412&lt;&gt;"",AVERAGE(Data!$C$2:$C$651),"")</x:f>
      </x:c>
      <x:c r="F412" s="36" t="str">
        <x:f>IF(B412&lt;&gt;"",B412-D412,"")</x:f>
      </x:c>
      <x:c r="G412" s="36" t="str">
        <x:f>IF(C412&lt;&gt;"",C412-E412,"")</x:f>
      </x:c>
      <x:c r="H412" s="36" t="str">
        <x:f>IF(AND(F412&lt;&gt;"",G412&lt;&gt;""),F412*G412,"")</x:f>
      </x:c>
      <x:c r="I412" s="36" t="str">
        <x:f>IF(F412&lt;&gt;"",F412^2,"")</x:f>
      </x:c>
      <x:c r="J412" s="36" t="str">
        <x:f>IF(G412&lt;&gt;"",G412^2,"")</x:f>
      </x:c>
    </x:row>
    <x:row r="413">
      <x:c r="A413" s="36" t="n">
        <x:f>ROW()-1</x:f>
        <x:v>412</x:v>
      </x:c>
      <x:c r="B413" s="36" t="str">
        <x:f>IF(A413&lt;=Settings!$B$6,Data!B413,"")</x:f>
      </x:c>
      <x:c r="C413" s="36" t="str">
        <x:f>IF(A413&lt;=Settings!$B$6,Data!C413,"")</x:f>
      </x:c>
      <x:c r="D413" s="36" t="str">
        <x:f>IF(B413&lt;&gt;"",AVERAGE(Data!$B$2:$B$651),"")</x:f>
      </x:c>
      <x:c r="E413" s="36" t="str">
        <x:f>IF(C413&lt;&gt;"",AVERAGE(Data!$C$2:$C$651),"")</x:f>
      </x:c>
      <x:c r="F413" s="36" t="str">
        <x:f>IF(B413&lt;&gt;"",B413-D413,"")</x:f>
      </x:c>
      <x:c r="G413" s="36" t="str">
        <x:f>IF(C413&lt;&gt;"",C413-E413,"")</x:f>
      </x:c>
      <x:c r="H413" s="36" t="str">
        <x:f>IF(AND(F413&lt;&gt;"",G413&lt;&gt;""),F413*G413,"")</x:f>
      </x:c>
      <x:c r="I413" s="36" t="str">
        <x:f>IF(F413&lt;&gt;"",F413^2,"")</x:f>
      </x:c>
      <x:c r="J413" s="36" t="str">
        <x:f>IF(G413&lt;&gt;"",G413^2,"")</x:f>
      </x:c>
    </x:row>
    <x:row r="414">
      <x:c r="A414" s="36" t="n">
        <x:f>ROW()-1</x:f>
        <x:v>413</x:v>
      </x:c>
      <x:c r="B414" s="36" t="str">
        <x:f>IF(A414&lt;=Settings!$B$6,Data!B414,"")</x:f>
      </x:c>
      <x:c r="C414" s="36" t="str">
        <x:f>IF(A414&lt;=Settings!$B$6,Data!C414,"")</x:f>
      </x:c>
      <x:c r="D414" s="36" t="str">
        <x:f>IF(B414&lt;&gt;"",AVERAGE(Data!$B$2:$B$651),"")</x:f>
      </x:c>
      <x:c r="E414" s="36" t="str">
        <x:f>IF(C414&lt;&gt;"",AVERAGE(Data!$C$2:$C$651),"")</x:f>
      </x:c>
      <x:c r="F414" s="36" t="str">
        <x:f>IF(B414&lt;&gt;"",B414-D414,"")</x:f>
      </x:c>
      <x:c r="G414" s="36" t="str">
        <x:f>IF(C414&lt;&gt;"",C414-E414,"")</x:f>
      </x:c>
      <x:c r="H414" s="36" t="str">
        <x:f>IF(AND(F414&lt;&gt;"",G414&lt;&gt;""),F414*G414,"")</x:f>
      </x:c>
      <x:c r="I414" s="36" t="str">
        <x:f>IF(F414&lt;&gt;"",F414^2,"")</x:f>
      </x:c>
      <x:c r="J414" s="36" t="str">
        <x:f>IF(G414&lt;&gt;"",G414^2,"")</x:f>
      </x:c>
    </x:row>
    <x:row r="415">
      <x:c r="A415" s="36" t="n">
        <x:f>ROW()-1</x:f>
        <x:v>414</x:v>
      </x:c>
      <x:c r="B415" s="36" t="str">
        <x:f>IF(A415&lt;=Settings!$B$6,Data!B415,"")</x:f>
      </x:c>
      <x:c r="C415" s="36" t="str">
        <x:f>IF(A415&lt;=Settings!$B$6,Data!C415,"")</x:f>
      </x:c>
      <x:c r="D415" s="36" t="str">
        <x:f>IF(B415&lt;&gt;"",AVERAGE(Data!$B$2:$B$651),"")</x:f>
      </x:c>
      <x:c r="E415" s="36" t="str">
        <x:f>IF(C415&lt;&gt;"",AVERAGE(Data!$C$2:$C$651),"")</x:f>
      </x:c>
      <x:c r="F415" s="36" t="str">
        <x:f>IF(B415&lt;&gt;"",B415-D415,"")</x:f>
      </x:c>
      <x:c r="G415" s="36" t="str">
        <x:f>IF(C415&lt;&gt;"",C415-E415,"")</x:f>
      </x:c>
      <x:c r="H415" s="36" t="str">
        <x:f>IF(AND(F415&lt;&gt;"",G415&lt;&gt;""),F415*G415,"")</x:f>
      </x:c>
      <x:c r="I415" s="36" t="str">
        <x:f>IF(F415&lt;&gt;"",F415^2,"")</x:f>
      </x:c>
      <x:c r="J415" s="36" t="str">
        <x:f>IF(G415&lt;&gt;"",G415^2,"")</x:f>
      </x:c>
    </x:row>
    <x:row r="416">
      <x:c r="A416" s="36" t="n">
        <x:f>ROW()-1</x:f>
        <x:v>415</x:v>
      </x:c>
      <x:c r="B416" s="36" t="str">
        <x:f>IF(A416&lt;=Settings!$B$6,Data!B416,"")</x:f>
      </x:c>
      <x:c r="C416" s="36" t="str">
        <x:f>IF(A416&lt;=Settings!$B$6,Data!C416,"")</x:f>
      </x:c>
      <x:c r="D416" s="36" t="str">
        <x:f>IF(B416&lt;&gt;"",AVERAGE(Data!$B$2:$B$651),"")</x:f>
      </x:c>
      <x:c r="E416" s="36" t="str">
        <x:f>IF(C416&lt;&gt;"",AVERAGE(Data!$C$2:$C$651),"")</x:f>
      </x:c>
      <x:c r="F416" s="36" t="str">
        <x:f>IF(B416&lt;&gt;"",B416-D416,"")</x:f>
      </x:c>
      <x:c r="G416" s="36" t="str">
        <x:f>IF(C416&lt;&gt;"",C416-E416,"")</x:f>
      </x:c>
      <x:c r="H416" s="36" t="str">
        <x:f>IF(AND(F416&lt;&gt;"",G416&lt;&gt;""),F416*G416,"")</x:f>
      </x:c>
      <x:c r="I416" s="36" t="str">
        <x:f>IF(F416&lt;&gt;"",F416^2,"")</x:f>
      </x:c>
      <x:c r="J416" s="36" t="str">
        <x:f>IF(G416&lt;&gt;"",G416^2,"")</x:f>
      </x:c>
    </x:row>
    <x:row r="417">
      <x:c r="A417" s="36" t="n">
        <x:f>ROW()-1</x:f>
        <x:v>416</x:v>
      </x:c>
      <x:c r="B417" s="36" t="str">
        <x:f>IF(A417&lt;=Settings!$B$6,Data!B417,"")</x:f>
      </x:c>
      <x:c r="C417" s="36" t="str">
        <x:f>IF(A417&lt;=Settings!$B$6,Data!C417,"")</x:f>
      </x:c>
      <x:c r="D417" s="36" t="str">
        <x:f>IF(B417&lt;&gt;"",AVERAGE(Data!$B$2:$B$651),"")</x:f>
      </x:c>
      <x:c r="E417" s="36" t="str">
        <x:f>IF(C417&lt;&gt;"",AVERAGE(Data!$C$2:$C$651),"")</x:f>
      </x:c>
      <x:c r="F417" s="36" t="str">
        <x:f>IF(B417&lt;&gt;"",B417-D417,"")</x:f>
      </x:c>
      <x:c r="G417" s="36" t="str">
        <x:f>IF(C417&lt;&gt;"",C417-E417,"")</x:f>
      </x:c>
      <x:c r="H417" s="36" t="str">
        <x:f>IF(AND(F417&lt;&gt;"",G417&lt;&gt;""),F417*G417,"")</x:f>
      </x:c>
      <x:c r="I417" s="36" t="str">
        <x:f>IF(F417&lt;&gt;"",F417^2,"")</x:f>
      </x:c>
      <x:c r="J417" s="36" t="str">
        <x:f>IF(G417&lt;&gt;"",G417^2,"")</x:f>
      </x:c>
    </x:row>
    <x:row r="418">
      <x:c r="A418" s="36" t="n">
        <x:f>ROW()-1</x:f>
        <x:v>417</x:v>
      </x:c>
      <x:c r="B418" s="36" t="str">
        <x:f>IF(A418&lt;=Settings!$B$6,Data!B418,"")</x:f>
      </x:c>
      <x:c r="C418" s="36" t="str">
        <x:f>IF(A418&lt;=Settings!$B$6,Data!C418,"")</x:f>
      </x:c>
      <x:c r="D418" s="36" t="str">
        <x:f>IF(B418&lt;&gt;"",AVERAGE(Data!$B$2:$B$651),"")</x:f>
      </x:c>
      <x:c r="E418" s="36" t="str">
        <x:f>IF(C418&lt;&gt;"",AVERAGE(Data!$C$2:$C$651),"")</x:f>
      </x:c>
      <x:c r="F418" s="36" t="str">
        <x:f>IF(B418&lt;&gt;"",B418-D418,"")</x:f>
      </x:c>
      <x:c r="G418" s="36" t="str">
        <x:f>IF(C418&lt;&gt;"",C418-E418,"")</x:f>
      </x:c>
      <x:c r="H418" s="36" t="str">
        <x:f>IF(AND(F418&lt;&gt;"",G418&lt;&gt;""),F418*G418,"")</x:f>
      </x:c>
      <x:c r="I418" s="36" t="str">
        <x:f>IF(F418&lt;&gt;"",F418^2,"")</x:f>
      </x:c>
      <x:c r="J418" s="36" t="str">
        <x:f>IF(G418&lt;&gt;"",G418^2,"")</x:f>
      </x:c>
    </x:row>
    <x:row r="419">
      <x:c r="A419" s="36" t="n">
        <x:f>ROW()-1</x:f>
        <x:v>418</x:v>
      </x:c>
      <x:c r="B419" s="36" t="str">
        <x:f>IF(A419&lt;=Settings!$B$6,Data!B419,"")</x:f>
      </x:c>
      <x:c r="C419" s="36" t="str">
        <x:f>IF(A419&lt;=Settings!$B$6,Data!C419,"")</x:f>
      </x:c>
      <x:c r="D419" s="36" t="str">
        <x:f>IF(B419&lt;&gt;"",AVERAGE(Data!$B$2:$B$651),"")</x:f>
      </x:c>
      <x:c r="E419" s="36" t="str">
        <x:f>IF(C419&lt;&gt;"",AVERAGE(Data!$C$2:$C$651),"")</x:f>
      </x:c>
      <x:c r="F419" s="36" t="str">
        <x:f>IF(B419&lt;&gt;"",B419-D419,"")</x:f>
      </x:c>
      <x:c r="G419" s="36" t="str">
        <x:f>IF(C419&lt;&gt;"",C419-E419,"")</x:f>
      </x:c>
      <x:c r="H419" s="36" t="str">
        <x:f>IF(AND(F419&lt;&gt;"",G419&lt;&gt;""),F419*G419,"")</x:f>
      </x:c>
      <x:c r="I419" s="36" t="str">
        <x:f>IF(F419&lt;&gt;"",F419^2,"")</x:f>
      </x:c>
      <x:c r="J419" s="36" t="str">
        <x:f>IF(G419&lt;&gt;"",G419^2,"")</x:f>
      </x:c>
    </x:row>
    <x:row r="420">
      <x:c r="A420" s="36" t="n">
        <x:f>ROW()-1</x:f>
        <x:v>419</x:v>
      </x:c>
      <x:c r="B420" s="36" t="str">
        <x:f>IF(A420&lt;=Settings!$B$6,Data!B420,"")</x:f>
      </x:c>
      <x:c r="C420" s="36" t="str">
        <x:f>IF(A420&lt;=Settings!$B$6,Data!C420,"")</x:f>
      </x:c>
      <x:c r="D420" s="36" t="str">
        <x:f>IF(B420&lt;&gt;"",AVERAGE(Data!$B$2:$B$651),"")</x:f>
      </x:c>
      <x:c r="E420" s="36" t="str">
        <x:f>IF(C420&lt;&gt;"",AVERAGE(Data!$C$2:$C$651),"")</x:f>
      </x:c>
      <x:c r="F420" s="36" t="str">
        <x:f>IF(B420&lt;&gt;"",B420-D420,"")</x:f>
      </x:c>
      <x:c r="G420" s="36" t="str">
        <x:f>IF(C420&lt;&gt;"",C420-E420,"")</x:f>
      </x:c>
      <x:c r="H420" s="36" t="str">
        <x:f>IF(AND(F420&lt;&gt;"",G420&lt;&gt;""),F420*G420,"")</x:f>
      </x:c>
      <x:c r="I420" s="36" t="str">
        <x:f>IF(F420&lt;&gt;"",F420^2,"")</x:f>
      </x:c>
      <x:c r="J420" s="36" t="str">
        <x:f>IF(G420&lt;&gt;"",G420^2,"")</x:f>
      </x:c>
    </x:row>
    <x:row r="421">
      <x:c r="A421" s="36" t="n">
        <x:f>ROW()-1</x:f>
        <x:v>420</x:v>
      </x:c>
      <x:c r="B421" s="36" t="str">
        <x:f>IF(A421&lt;=Settings!$B$6,Data!B421,"")</x:f>
      </x:c>
      <x:c r="C421" s="36" t="str">
        <x:f>IF(A421&lt;=Settings!$B$6,Data!C421,"")</x:f>
      </x:c>
      <x:c r="D421" s="36" t="str">
        <x:f>IF(B421&lt;&gt;"",AVERAGE(Data!$B$2:$B$651),"")</x:f>
      </x:c>
      <x:c r="E421" s="36" t="str">
        <x:f>IF(C421&lt;&gt;"",AVERAGE(Data!$C$2:$C$651),"")</x:f>
      </x:c>
      <x:c r="F421" s="36" t="str">
        <x:f>IF(B421&lt;&gt;"",B421-D421,"")</x:f>
      </x:c>
      <x:c r="G421" s="36" t="str">
        <x:f>IF(C421&lt;&gt;"",C421-E421,"")</x:f>
      </x:c>
      <x:c r="H421" s="36" t="str">
        <x:f>IF(AND(F421&lt;&gt;"",G421&lt;&gt;""),F421*G421,"")</x:f>
      </x:c>
      <x:c r="I421" s="36" t="str">
        <x:f>IF(F421&lt;&gt;"",F421^2,"")</x:f>
      </x:c>
      <x:c r="J421" s="36" t="str">
        <x:f>IF(G421&lt;&gt;"",G421^2,"")</x:f>
      </x:c>
    </x:row>
    <x:row r="422">
      <x:c r="A422" s="36" t="n">
        <x:f>ROW()-1</x:f>
        <x:v>421</x:v>
      </x:c>
      <x:c r="B422" s="36" t="str">
        <x:f>IF(A422&lt;=Settings!$B$6,Data!B422,"")</x:f>
      </x:c>
      <x:c r="C422" s="36" t="str">
        <x:f>IF(A422&lt;=Settings!$B$6,Data!C422,"")</x:f>
      </x:c>
      <x:c r="D422" s="36" t="str">
        <x:f>IF(B422&lt;&gt;"",AVERAGE(Data!$B$2:$B$651),"")</x:f>
      </x:c>
      <x:c r="E422" s="36" t="str">
        <x:f>IF(C422&lt;&gt;"",AVERAGE(Data!$C$2:$C$651),"")</x:f>
      </x:c>
      <x:c r="F422" s="36" t="str">
        <x:f>IF(B422&lt;&gt;"",B422-D422,"")</x:f>
      </x:c>
      <x:c r="G422" s="36" t="str">
        <x:f>IF(C422&lt;&gt;"",C422-E422,"")</x:f>
      </x:c>
      <x:c r="H422" s="36" t="str">
        <x:f>IF(AND(F422&lt;&gt;"",G422&lt;&gt;""),F422*G422,"")</x:f>
      </x:c>
      <x:c r="I422" s="36" t="str">
        <x:f>IF(F422&lt;&gt;"",F422^2,"")</x:f>
      </x:c>
      <x:c r="J422" s="36" t="str">
        <x:f>IF(G422&lt;&gt;"",G422^2,"")</x:f>
      </x:c>
    </x:row>
    <x:row r="423">
      <x:c r="A423" s="36" t="n">
        <x:f>ROW()-1</x:f>
        <x:v>422</x:v>
      </x:c>
      <x:c r="B423" s="36" t="str">
        <x:f>IF(A423&lt;=Settings!$B$6,Data!B423,"")</x:f>
      </x:c>
      <x:c r="C423" s="36" t="str">
        <x:f>IF(A423&lt;=Settings!$B$6,Data!C423,"")</x:f>
      </x:c>
      <x:c r="D423" s="36" t="str">
        <x:f>IF(B423&lt;&gt;"",AVERAGE(Data!$B$2:$B$651),"")</x:f>
      </x:c>
      <x:c r="E423" s="36" t="str">
        <x:f>IF(C423&lt;&gt;"",AVERAGE(Data!$C$2:$C$651),"")</x:f>
      </x:c>
      <x:c r="F423" s="36" t="str">
        <x:f>IF(B423&lt;&gt;"",B423-D423,"")</x:f>
      </x:c>
      <x:c r="G423" s="36" t="str">
        <x:f>IF(C423&lt;&gt;"",C423-E423,"")</x:f>
      </x:c>
      <x:c r="H423" s="36" t="str">
        <x:f>IF(AND(F423&lt;&gt;"",G423&lt;&gt;""),F423*G423,"")</x:f>
      </x:c>
      <x:c r="I423" s="36" t="str">
        <x:f>IF(F423&lt;&gt;"",F423^2,"")</x:f>
      </x:c>
      <x:c r="J423" s="36" t="str">
        <x:f>IF(G423&lt;&gt;"",G423^2,"")</x:f>
      </x:c>
    </x:row>
    <x:row r="424">
      <x:c r="A424" s="36" t="n">
        <x:f>ROW()-1</x:f>
        <x:v>423</x:v>
      </x:c>
      <x:c r="B424" s="36" t="str">
        <x:f>IF(A424&lt;=Settings!$B$6,Data!B424,"")</x:f>
      </x:c>
      <x:c r="C424" s="36" t="str">
        <x:f>IF(A424&lt;=Settings!$B$6,Data!C424,"")</x:f>
      </x:c>
      <x:c r="D424" s="36" t="str">
        <x:f>IF(B424&lt;&gt;"",AVERAGE(Data!$B$2:$B$651),"")</x:f>
      </x:c>
      <x:c r="E424" s="36" t="str">
        <x:f>IF(C424&lt;&gt;"",AVERAGE(Data!$C$2:$C$651),"")</x:f>
      </x:c>
      <x:c r="F424" s="36" t="str">
        <x:f>IF(B424&lt;&gt;"",B424-D424,"")</x:f>
      </x:c>
      <x:c r="G424" s="36" t="str">
        <x:f>IF(C424&lt;&gt;"",C424-E424,"")</x:f>
      </x:c>
      <x:c r="H424" s="36" t="str">
        <x:f>IF(AND(F424&lt;&gt;"",G424&lt;&gt;""),F424*G424,"")</x:f>
      </x:c>
      <x:c r="I424" s="36" t="str">
        <x:f>IF(F424&lt;&gt;"",F424^2,"")</x:f>
      </x:c>
      <x:c r="J424" s="36" t="str">
        <x:f>IF(G424&lt;&gt;"",G424^2,"")</x:f>
      </x:c>
    </x:row>
    <x:row r="425">
      <x:c r="A425" s="36" t="n">
        <x:f>ROW()-1</x:f>
        <x:v>424</x:v>
      </x:c>
      <x:c r="B425" s="36" t="str">
        <x:f>IF(A425&lt;=Settings!$B$6,Data!B425,"")</x:f>
      </x:c>
      <x:c r="C425" s="36" t="str">
        <x:f>IF(A425&lt;=Settings!$B$6,Data!C425,"")</x:f>
      </x:c>
      <x:c r="D425" s="36" t="str">
        <x:f>IF(B425&lt;&gt;"",AVERAGE(Data!$B$2:$B$651),"")</x:f>
      </x:c>
      <x:c r="E425" s="36" t="str">
        <x:f>IF(C425&lt;&gt;"",AVERAGE(Data!$C$2:$C$651),"")</x:f>
      </x:c>
      <x:c r="F425" s="36" t="str">
        <x:f>IF(B425&lt;&gt;"",B425-D425,"")</x:f>
      </x:c>
      <x:c r="G425" s="36" t="str">
        <x:f>IF(C425&lt;&gt;"",C425-E425,"")</x:f>
      </x:c>
      <x:c r="H425" s="36" t="str">
        <x:f>IF(AND(F425&lt;&gt;"",G425&lt;&gt;""),F425*G425,"")</x:f>
      </x:c>
      <x:c r="I425" s="36" t="str">
        <x:f>IF(F425&lt;&gt;"",F425^2,"")</x:f>
      </x:c>
      <x:c r="J425" s="36" t="str">
        <x:f>IF(G425&lt;&gt;"",G425^2,"")</x:f>
      </x:c>
    </x:row>
    <x:row r="426">
      <x:c r="A426" s="36" t="n">
        <x:f>ROW()-1</x:f>
        <x:v>425</x:v>
      </x:c>
      <x:c r="B426" s="36" t="str">
        <x:f>IF(A426&lt;=Settings!$B$6,Data!B426,"")</x:f>
      </x:c>
      <x:c r="C426" s="36" t="str">
        <x:f>IF(A426&lt;=Settings!$B$6,Data!C426,"")</x:f>
      </x:c>
      <x:c r="D426" s="36" t="str">
        <x:f>IF(B426&lt;&gt;"",AVERAGE(Data!$B$2:$B$651),"")</x:f>
      </x:c>
      <x:c r="E426" s="36" t="str">
        <x:f>IF(C426&lt;&gt;"",AVERAGE(Data!$C$2:$C$651),"")</x:f>
      </x:c>
      <x:c r="F426" s="36" t="str">
        <x:f>IF(B426&lt;&gt;"",B426-D426,"")</x:f>
      </x:c>
      <x:c r="G426" s="36" t="str">
        <x:f>IF(C426&lt;&gt;"",C426-E426,"")</x:f>
      </x:c>
      <x:c r="H426" s="36" t="str">
        <x:f>IF(AND(F426&lt;&gt;"",G426&lt;&gt;""),F426*G426,"")</x:f>
      </x:c>
      <x:c r="I426" s="36" t="str">
        <x:f>IF(F426&lt;&gt;"",F426^2,"")</x:f>
      </x:c>
      <x:c r="J426" s="36" t="str">
        <x:f>IF(G426&lt;&gt;"",G426^2,"")</x:f>
      </x:c>
    </x:row>
    <x:row r="427">
      <x:c r="A427" s="36" t="n">
        <x:f>ROW()-1</x:f>
        <x:v>426</x:v>
      </x:c>
      <x:c r="B427" s="36" t="str">
        <x:f>IF(A427&lt;=Settings!$B$6,Data!B427,"")</x:f>
      </x:c>
      <x:c r="C427" s="36" t="str">
        <x:f>IF(A427&lt;=Settings!$B$6,Data!C427,"")</x:f>
      </x:c>
      <x:c r="D427" s="36" t="str">
        <x:f>IF(B427&lt;&gt;"",AVERAGE(Data!$B$2:$B$651),"")</x:f>
      </x:c>
      <x:c r="E427" s="36" t="str">
        <x:f>IF(C427&lt;&gt;"",AVERAGE(Data!$C$2:$C$651),"")</x:f>
      </x:c>
      <x:c r="F427" s="36" t="str">
        <x:f>IF(B427&lt;&gt;"",B427-D427,"")</x:f>
      </x:c>
      <x:c r="G427" s="36" t="str">
        <x:f>IF(C427&lt;&gt;"",C427-E427,"")</x:f>
      </x:c>
      <x:c r="H427" s="36" t="str">
        <x:f>IF(AND(F427&lt;&gt;"",G427&lt;&gt;""),F427*G427,"")</x:f>
      </x:c>
      <x:c r="I427" s="36" t="str">
        <x:f>IF(F427&lt;&gt;"",F427^2,"")</x:f>
      </x:c>
      <x:c r="J427" s="36" t="str">
        <x:f>IF(G427&lt;&gt;"",G427^2,"")</x:f>
      </x:c>
    </x:row>
    <x:row r="428">
      <x:c r="A428" s="36" t="n">
        <x:f>ROW()-1</x:f>
        <x:v>427</x:v>
      </x:c>
      <x:c r="B428" s="36" t="str">
        <x:f>IF(A428&lt;=Settings!$B$6,Data!B428,"")</x:f>
      </x:c>
      <x:c r="C428" s="36" t="str">
        <x:f>IF(A428&lt;=Settings!$B$6,Data!C428,"")</x:f>
      </x:c>
      <x:c r="D428" s="36" t="str">
        <x:f>IF(B428&lt;&gt;"",AVERAGE(Data!$B$2:$B$651),"")</x:f>
      </x:c>
      <x:c r="E428" s="36" t="str">
        <x:f>IF(C428&lt;&gt;"",AVERAGE(Data!$C$2:$C$651),"")</x:f>
      </x:c>
      <x:c r="F428" s="36" t="str">
        <x:f>IF(B428&lt;&gt;"",B428-D428,"")</x:f>
      </x:c>
      <x:c r="G428" s="36" t="str">
        <x:f>IF(C428&lt;&gt;"",C428-E428,"")</x:f>
      </x:c>
      <x:c r="H428" s="36" t="str">
        <x:f>IF(AND(F428&lt;&gt;"",G428&lt;&gt;""),F428*G428,"")</x:f>
      </x:c>
      <x:c r="I428" s="36" t="str">
        <x:f>IF(F428&lt;&gt;"",F428^2,"")</x:f>
      </x:c>
      <x:c r="J428" s="36" t="str">
        <x:f>IF(G428&lt;&gt;"",G428^2,"")</x:f>
      </x:c>
    </x:row>
    <x:row r="429">
      <x:c r="A429" s="36" t="n">
        <x:f>ROW()-1</x:f>
        <x:v>428</x:v>
      </x:c>
      <x:c r="B429" s="36" t="str">
        <x:f>IF(A429&lt;=Settings!$B$6,Data!B429,"")</x:f>
      </x:c>
      <x:c r="C429" s="36" t="str">
        <x:f>IF(A429&lt;=Settings!$B$6,Data!C429,"")</x:f>
      </x:c>
      <x:c r="D429" s="36" t="str">
        <x:f>IF(B429&lt;&gt;"",AVERAGE(Data!$B$2:$B$651),"")</x:f>
      </x:c>
      <x:c r="E429" s="36" t="str">
        <x:f>IF(C429&lt;&gt;"",AVERAGE(Data!$C$2:$C$651),"")</x:f>
      </x:c>
      <x:c r="F429" s="36" t="str">
        <x:f>IF(B429&lt;&gt;"",B429-D429,"")</x:f>
      </x:c>
      <x:c r="G429" s="36" t="str">
        <x:f>IF(C429&lt;&gt;"",C429-E429,"")</x:f>
      </x:c>
      <x:c r="H429" s="36" t="str">
        <x:f>IF(AND(F429&lt;&gt;"",G429&lt;&gt;""),F429*G429,"")</x:f>
      </x:c>
      <x:c r="I429" s="36" t="str">
        <x:f>IF(F429&lt;&gt;"",F429^2,"")</x:f>
      </x:c>
      <x:c r="J429" s="36" t="str">
        <x:f>IF(G429&lt;&gt;"",G429^2,"")</x:f>
      </x:c>
    </x:row>
    <x:row r="430">
      <x:c r="A430" s="36" t="n">
        <x:f>ROW()-1</x:f>
        <x:v>429</x:v>
      </x:c>
      <x:c r="B430" s="36" t="str">
        <x:f>IF(A430&lt;=Settings!$B$6,Data!B430,"")</x:f>
      </x:c>
      <x:c r="C430" s="36" t="str">
        <x:f>IF(A430&lt;=Settings!$B$6,Data!C430,"")</x:f>
      </x:c>
      <x:c r="D430" s="36" t="str">
        <x:f>IF(B430&lt;&gt;"",AVERAGE(Data!$B$2:$B$651),"")</x:f>
      </x:c>
      <x:c r="E430" s="36" t="str">
        <x:f>IF(C430&lt;&gt;"",AVERAGE(Data!$C$2:$C$651),"")</x:f>
      </x:c>
      <x:c r="F430" s="36" t="str">
        <x:f>IF(B430&lt;&gt;"",B430-D430,"")</x:f>
      </x:c>
      <x:c r="G430" s="36" t="str">
        <x:f>IF(C430&lt;&gt;"",C430-E430,"")</x:f>
      </x:c>
      <x:c r="H430" s="36" t="str">
        <x:f>IF(AND(F430&lt;&gt;"",G430&lt;&gt;""),F430*G430,"")</x:f>
      </x:c>
      <x:c r="I430" s="36" t="str">
        <x:f>IF(F430&lt;&gt;"",F430^2,"")</x:f>
      </x:c>
      <x:c r="J430" s="36" t="str">
        <x:f>IF(G430&lt;&gt;"",G430^2,"")</x:f>
      </x:c>
    </x:row>
    <x:row r="431">
      <x:c r="A431" s="36" t="n">
        <x:f>ROW()-1</x:f>
        <x:v>430</x:v>
      </x:c>
      <x:c r="B431" s="36" t="str">
        <x:f>IF(A431&lt;=Settings!$B$6,Data!B431,"")</x:f>
      </x:c>
      <x:c r="C431" s="36" t="str">
        <x:f>IF(A431&lt;=Settings!$B$6,Data!C431,"")</x:f>
      </x:c>
      <x:c r="D431" s="36" t="str">
        <x:f>IF(B431&lt;&gt;"",AVERAGE(Data!$B$2:$B$651),"")</x:f>
      </x:c>
      <x:c r="E431" s="36" t="str">
        <x:f>IF(C431&lt;&gt;"",AVERAGE(Data!$C$2:$C$651),"")</x:f>
      </x:c>
      <x:c r="F431" s="36" t="str">
        <x:f>IF(B431&lt;&gt;"",B431-D431,"")</x:f>
      </x:c>
      <x:c r="G431" s="36" t="str">
        <x:f>IF(C431&lt;&gt;"",C431-E431,"")</x:f>
      </x:c>
      <x:c r="H431" s="36" t="str">
        <x:f>IF(AND(F431&lt;&gt;"",G431&lt;&gt;""),F431*G431,"")</x:f>
      </x:c>
      <x:c r="I431" s="36" t="str">
        <x:f>IF(F431&lt;&gt;"",F431^2,"")</x:f>
      </x:c>
      <x:c r="J431" s="36" t="str">
        <x:f>IF(G431&lt;&gt;"",G431^2,"")</x:f>
      </x:c>
    </x:row>
    <x:row r="432">
      <x:c r="A432" s="36" t="n">
        <x:f>ROW()-1</x:f>
        <x:v>431</x:v>
      </x:c>
      <x:c r="B432" s="36" t="str">
        <x:f>IF(A432&lt;=Settings!$B$6,Data!B432,"")</x:f>
      </x:c>
      <x:c r="C432" s="36" t="str">
        <x:f>IF(A432&lt;=Settings!$B$6,Data!C432,"")</x:f>
      </x:c>
      <x:c r="D432" s="36" t="str">
        <x:f>IF(B432&lt;&gt;"",AVERAGE(Data!$B$2:$B$651),"")</x:f>
      </x:c>
      <x:c r="E432" s="36" t="str">
        <x:f>IF(C432&lt;&gt;"",AVERAGE(Data!$C$2:$C$651),"")</x:f>
      </x:c>
      <x:c r="F432" s="36" t="str">
        <x:f>IF(B432&lt;&gt;"",B432-D432,"")</x:f>
      </x:c>
      <x:c r="G432" s="36" t="str">
        <x:f>IF(C432&lt;&gt;"",C432-E432,"")</x:f>
      </x:c>
      <x:c r="H432" s="36" t="str">
        <x:f>IF(AND(F432&lt;&gt;"",G432&lt;&gt;""),F432*G432,"")</x:f>
      </x:c>
      <x:c r="I432" s="36" t="str">
        <x:f>IF(F432&lt;&gt;"",F432^2,"")</x:f>
      </x:c>
      <x:c r="J432" s="36" t="str">
        <x:f>IF(G432&lt;&gt;"",G432^2,"")</x:f>
      </x:c>
    </x:row>
    <x:row r="433">
      <x:c r="A433" s="36" t="n">
        <x:f>ROW()-1</x:f>
        <x:v>432</x:v>
      </x:c>
      <x:c r="B433" s="36" t="str">
        <x:f>IF(A433&lt;=Settings!$B$6,Data!B433,"")</x:f>
      </x:c>
      <x:c r="C433" s="36" t="str">
        <x:f>IF(A433&lt;=Settings!$B$6,Data!C433,"")</x:f>
      </x:c>
      <x:c r="D433" s="36" t="str">
        <x:f>IF(B433&lt;&gt;"",AVERAGE(Data!$B$2:$B$651),"")</x:f>
      </x:c>
      <x:c r="E433" s="36" t="str">
        <x:f>IF(C433&lt;&gt;"",AVERAGE(Data!$C$2:$C$651),"")</x:f>
      </x:c>
      <x:c r="F433" s="36" t="str">
        <x:f>IF(B433&lt;&gt;"",B433-D433,"")</x:f>
      </x:c>
      <x:c r="G433" s="36" t="str">
        <x:f>IF(C433&lt;&gt;"",C433-E433,"")</x:f>
      </x:c>
      <x:c r="H433" s="36" t="str">
        <x:f>IF(AND(F433&lt;&gt;"",G433&lt;&gt;""),F433*G433,"")</x:f>
      </x:c>
      <x:c r="I433" s="36" t="str">
        <x:f>IF(F433&lt;&gt;"",F433^2,"")</x:f>
      </x:c>
      <x:c r="J433" s="36" t="str">
        <x:f>IF(G433&lt;&gt;"",G433^2,"")</x:f>
      </x:c>
    </x:row>
    <x:row r="434">
      <x:c r="A434" s="36" t="n">
        <x:f>ROW()-1</x:f>
        <x:v>433</x:v>
      </x:c>
      <x:c r="B434" s="36" t="str">
        <x:f>IF(A434&lt;=Settings!$B$6,Data!B434,"")</x:f>
      </x:c>
      <x:c r="C434" s="36" t="str">
        <x:f>IF(A434&lt;=Settings!$B$6,Data!C434,"")</x:f>
      </x:c>
      <x:c r="D434" s="36" t="str">
        <x:f>IF(B434&lt;&gt;"",AVERAGE(Data!$B$2:$B$651),"")</x:f>
      </x:c>
      <x:c r="E434" s="36" t="str">
        <x:f>IF(C434&lt;&gt;"",AVERAGE(Data!$C$2:$C$651),"")</x:f>
      </x:c>
      <x:c r="F434" s="36" t="str">
        <x:f>IF(B434&lt;&gt;"",B434-D434,"")</x:f>
      </x:c>
      <x:c r="G434" s="36" t="str">
        <x:f>IF(C434&lt;&gt;"",C434-E434,"")</x:f>
      </x:c>
      <x:c r="H434" s="36" t="str">
        <x:f>IF(AND(F434&lt;&gt;"",G434&lt;&gt;""),F434*G434,"")</x:f>
      </x:c>
      <x:c r="I434" s="36" t="str">
        <x:f>IF(F434&lt;&gt;"",F434^2,"")</x:f>
      </x:c>
      <x:c r="J434" s="36" t="str">
        <x:f>IF(G434&lt;&gt;"",G434^2,"")</x:f>
      </x:c>
    </x:row>
    <x:row r="435">
      <x:c r="A435" s="36" t="n">
        <x:f>ROW()-1</x:f>
        <x:v>434</x:v>
      </x:c>
      <x:c r="B435" s="36" t="str">
        <x:f>IF(A435&lt;=Settings!$B$6,Data!B435,"")</x:f>
      </x:c>
      <x:c r="C435" s="36" t="str">
        <x:f>IF(A435&lt;=Settings!$B$6,Data!C435,"")</x:f>
      </x:c>
      <x:c r="D435" s="36" t="str">
        <x:f>IF(B435&lt;&gt;"",AVERAGE(Data!$B$2:$B$651),"")</x:f>
      </x:c>
      <x:c r="E435" s="36" t="str">
        <x:f>IF(C435&lt;&gt;"",AVERAGE(Data!$C$2:$C$651),"")</x:f>
      </x:c>
      <x:c r="F435" s="36" t="str">
        <x:f>IF(B435&lt;&gt;"",B435-D435,"")</x:f>
      </x:c>
      <x:c r="G435" s="36" t="str">
        <x:f>IF(C435&lt;&gt;"",C435-E435,"")</x:f>
      </x:c>
      <x:c r="H435" s="36" t="str">
        <x:f>IF(AND(F435&lt;&gt;"",G435&lt;&gt;""),F435*G435,"")</x:f>
      </x:c>
      <x:c r="I435" s="36" t="str">
        <x:f>IF(F435&lt;&gt;"",F435^2,"")</x:f>
      </x:c>
      <x:c r="J435" s="36" t="str">
        <x:f>IF(G435&lt;&gt;"",G435^2,"")</x:f>
      </x:c>
    </x:row>
    <x:row r="436">
      <x:c r="A436" s="36" t="n">
        <x:f>ROW()-1</x:f>
        <x:v>435</x:v>
      </x:c>
      <x:c r="B436" s="36" t="str">
        <x:f>IF(A436&lt;=Settings!$B$6,Data!B436,"")</x:f>
      </x:c>
      <x:c r="C436" s="36" t="str">
        <x:f>IF(A436&lt;=Settings!$B$6,Data!C436,"")</x:f>
      </x:c>
      <x:c r="D436" s="36" t="str">
        <x:f>IF(B436&lt;&gt;"",AVERAGE(Data!$B$2:$B$651),"")</x:f>
      </x:c>
      <x:c r="E436" s="36" t="str">
        <x:f>IF(C436&lt;&gt;"",AVERAGE(Data!$C$2:$C$651),"")</x:f>
      </x:c>
      <x:c r="F436" s="36" t="str">
        <x:f>IF(B436&lt;&gt;"",B436-D436,"")</x:f>
      </x:c>
      <x:c r="G436" s="36" t="str">
        <x:f>IF(C436&lt;&gt;"",C436-E436,"")</x:f>
      </x:c>
      <x:c r="H436" s="36" t="str">
        <x:f>IF(AND(F436&lt;&gt;"",G436&lt;&gt;""),F436*G436,"")</x:f>
      </x:c>
      <x:c r="I436" s="36" t="str">
        <x:f>IF(F436&lt;&gt;"",F436^2,"")</x:f>
      </x:c>
      <x:c r="J436" s="36" t="str">
        <x:f>IF(G436&lt;&gt;"",G436^2,"")</x:f>
      </x:c>
    </x:row>
    <x:row r="437">
      <x:c r="A437" s="36" t="n">
        <x:f>ROW()-1</x:f>
        <x:v>436</x:v>
      </x:c>
      <x:c r="B437" s="36" t="str">
        <x:f>IF(A437&lt;=Settings!$B$6,Data!B437,"")</x:f>
      </x:c>
      <x:c r="C437" s="36" t="str">
        <x:f>IF(A437&lt;=Settings!$B$6,Data!C437,"")</x:f>
      </x:c>
      <x:c r="D437" s="36" t="str">
        <x:f>IF(B437&lt;&gt;"",AVERAGE(Data!$B$2:$B$651),"")</x:f>
      </x:c>
      <x:c r="E437" s="36" t="str">
        <x:f>IF(C437&lt;&gt;"",AVERAGE(Data!$C$2:$C$651),"")</x:f>
      </x:c>
      <x:c r="F437" s="36" t="str">
        <x:f>IF(B437&lt;&gt;"",B437-D437,"")</x:f>
      </x:c>
      <x:c r="G437" s="36" t="str">
        <x:f>IF(C437&lt;&gt;"",C437-E437,"")</x:f>
      </x:c>
      <x:c r="H437" s="36" t="str">
        <x:f>IF(AND(F437&lt;&gt;"",G437&lt;&gt;""),F437*G437,"")</x:f>
      </x:c>
      <x:c r="I437" s="36" t="str">
        <x:f>IF(F437&lt;&gt;"",F437^2,"")</x:f>
      </x:c>
      <x:c r="J437" s="36" t="str">
        <x:f>IF(G437&lt;&gt;"",G437^2,"")</x:f>
      </x:c>
    </x:row>
    <x:row r="438">
      <x:c r="A438" s="36" t="n">
        <x:f>ROW()-1</x:f>
        <x:v>437</x:v>
      </x:c>
      <x:c r="B438" s="36" t="str">
        <x:f>IF(A438&lt;=Settings!$B$6,Data!B438,"")</x:f>
      </x:c>
      <x:c r="C438" s="36" t="str">
        <x:f>IF(A438&lt;=Settings!$B$6,Data!C438,"")</x:f>
      </x:c>
      <x:c r="D438" s="36" t="str">
        <x:f>IF(B438&lt;&gt;"",AVERAGE(Data!$B$2:$B$651),"")</x:f>
      </x:c>
      <x:c r="E438" s="36" t="str">
        <x:f>IF(C438&lt;&gt;"",AVERAGE(Data!$C$2:$C$651),"")</x:f>
      </x:c>
      <x:c r="F438" s="36" t="str">
        <x:f>IF(B438&lt;&gt;"",B438-D438,"")</x:f>
      </x:c>
      <x:c r="G438" s="36" t="str">
        <x:f>IF(C438&lt;&gt;"",C438-E438,"")</x:f>
      </x:c>
      <x:c r="H438" s="36" t="str">
        <x:f>IF(AND(F438&lt;&gt;"",G438&lt;&gt;""),F438*G438,"")</x:f>
      </x:c>
      <x:c r="I438" s="36" t="str">
        <x:f>IF(F438&lt;&gt;"",F438^2,"")</x:f>
      </x:c>
      <x:c r="J438" s="36" t="str">
        <x:f>IF(G438&lt;&gt;"",G438^2,"")</x:f>
      </x:c>
    </x:row>
    <x:row r="439">
      <x:c r="A439" s="36" t="n">
        <x:f>ROW()-1</x:f>
        <x:v>438</x:v>
      </x:c>
      <x:c r="B439" s="36" t="str">
        <x:f>IF(A439&lt;=Settings!$B$6,Data!B439,"")</x:f>
      </x:c>
      <x:c r="C439" s="36" t="str">
        <x:f>IF(A439&lt;=Settings!$B$6,Data!C439,"")</x:f>
      </x:c>
      <x:c r="D439" s="36" t="str">
        <x:f>IF(B439&lt;&gt;"",AVERAGE(Data!$B$2:$B$651),"")</x:f>
      </x:c>
      <x:c r="E439" s="36" t="str">
        <x:f>IF(C439&lt;&gt;"",AVERAGE(Data!$C$2:$C$651),"")</x:f>
      </x:c>
      <x:c r="F439" s="36" t="str">
        <x:f>IF(B439&lt;&gt;"",B439-D439,"")</x:f>
      </x:c>
      <x:c r="G439" s="36" t="str">
        <x:f>IF(C439&lt;&gt;"",C439-E439,"")</x:f>
      </x:c>
      <x:c r="H439" s="36" t="str">
        <x:f>IF(AND(F439&lt;&gt;"",G439&lt;&gt;""),F439*G439,"")</x:f>
      </x:c>
      <x:c r="I439" s="36" t="str">
        <x:f>IF(F439&lt;&gt;"",F439^2,"")</x:f>
      </x:c>
      <x:c r="J439" s="36" t="str">
        <x:f>IF(G439&lt;&gt;"",G439^2,"")</x:f>
      </x:c>
    </x:row>
    <x:row r="440">
      <x:c r="A440" s="36" t="n">
        <x:f>ROW()-1</x:f>
        <x:v>439</x:v>
      </x:c>
      <x:c r="B440" s="36" t="str">
        <x:f>IF(A440&lt;=Settings!$B$6,Data!B440,"")</x:f>
      </x:c>
      <x:c r="C440" s="36" t="str">
        <x:f>IF(A440&lt;=Settings!$B$6,Data!C440,"")</x:f>
      </x:c>
      <x:c r="D440" s="36" t="str">
        <x:f>IF(B440&lt;&gt;"",AVERAGE(Data!$B$2:$B$651),"")</x:f>
      </x:c>
      <x:c r="E440" s="36" t="str">
        <x:f>IF(C440&lt;&gt;"",AVERAGE(Data!$C$2:$C$651),"")</x:f>
      </x:c>
      <x:c r="F440" s="36" t="str">
        <x:f>IF(B440&lt;&gt;"",B440-D440,"")</x:f>
      </x:c>
      <x:c r="G440" s="36" t="str">
        <x:f>IF(C440&lt;&gt;"",C440-E440,"")</x:f>
      </x:c>
      <x:c r="H440" s="36" t="str">
        <x:f>IF(AND(F440&lt;&gt;"",G440&lt;&gt;""),F440*G440,"")</x:f>
      </x:c>
      <x:c r="I440" s="36" t="str">
        <x:f>IF(F440&lt;&gt;"",F440^2,"")</x:f>
      </x:c>
      <x:c r="J440" s="36" t="str">
        <x:f>IF(G440&lt;&gt;"",G440^2,"")</x:f>
      </x:c>
    </x:row>
    <x:row r="441">
      <x:c r="A441" s="36" t="n">
        <x:f>ROW()-1</x:f>
        <x:v>440</x:v>
      </x:c>
      <x:c r="B441" s="36" t="str">
        <x:f>IF(A441&lt;=Settings!$B$6,Data!B441,"")</x:f>
      </x:c>
      <x:c r="C441" s="36" t="str">
        <x:f>IF(A441&lt;=Settings!$B$6,Data!C441,"")</x:f>
      </x:c>
      <x:c r="D441" s="36" t="str">
        <x:f>IF(B441&lt;&gt;"",AVERAGE(Data!$B$2:$B$651),"")</x:f>
      </x:c>
      <x:c r="E441" s="36" t="str">
        <x:f>IF(C441&lt;&gt;"",AVERAGE(Data!$C$2:$C$651),"")</x:f>
      </x:c>
      <x:c r="F441" s="36" t="str">
        <x:f>IF(B441&lt;&gt;"",B441-D441,"")</x:f>
      </x:c>
      <x:c r="G441" s="36" t="str">
        <x:f>IF(C441&lt;&gt;"",C441-E441,"")</x:f>
      </x:c>
      <x:c r="H441" s="36" t="str">
        <x:f>IF(AND(F441&lt;&gt;"",G441&lt;&gt;""),F441*G441,"")</x:f>
      </x:c>
      <x:c r="I441" s="36" t="str">
        <x:f>IF(F441&lt;&gt;"",F441^2,"")</x:f>
      </x:c>
      <x:c r="J441" s="36" t="str">
        <x:f>IF(G441&lt;&gt;"",G441^2,"")</x:f>
      </x:c>
    </x:row>
    <x:row r="442">
      <x:c r="A442" s="36" t="n">
        <x:f>ROW()-1</x:f>
        <x:v>441</x:v>
      </x:c>
      <x:c r="B442" s="36" t="str">
        <x:f>IF(A442&lt;=Settings!$B$6,Data!B442,"")</x:f>
      </x:c>
      <x:c r="C442" s="36" t="str">
        <x:f>IF(A442&lt;=Settings!$B$6,Data!C442,"")</x:f>
      </x:c>
      <x:c r="D442" s="36" t="str">
        <x:f>IF(B442&lt;&gt;"",AVERAGE(Data!$B$2:$B$651),"")</x:f>
      </x:c>
      <x:c r="E442" s="36" t="str">
        <x:f>IF(C442&lt;&gt;"",AVERAGE(Data!$C$2:$C$651),"")</x:f>
      </x:c>
      <x:c r="F442" s="36" t="str">
        <x:f>IF(B442&lt;&gt;"",B442-D442,"")</x:f>
      </x:c>
      <x:c r="G442" s="36" t="str">
        <x:f>IF(C442&lt;&gt;"",C442-E442,"")</x:f>
      </x:c>
      <x:c r="H442" s="36" t="str">
        <x:f>IF(AND(F442&lt;&gt;"",G442&lt;&gt;""),F442*G442,"")</x:f>
      </x:c>
      <x:c r="I442" s="36" t="str">
        <x:f>IF(F442&lt;&gt;"",F442^2,"")</x:f>
      </x:c>
      <x:c r="J442" s="36" t="str">
        <x:f>IF(G442&lt;&gt;"",G442^2,"")</x:f>
      </x:c>
    </x:row>
    <x:row r="443">
      <x:c r="A443" s="36" t="n">
        <x:f>ROW()-1</x:f>
        <x:v>442</x:v>
      </x:c>
      <x:c r="B443" s="36" t="str">
        <x:f>IF(A443&lt;=Settings!$B$6,Data!B443,"")</x:f>
      </x:c>
      <x:c r="C443" s="36" t="str">
        <x:f>IF(A443&lt;=Settings!$B$6,Data!C443,"")</x:f>
      </x:c>
      <x:c r="D443" s="36" t="str">
        <x:f>IF(B443&lt;&gt;"",AVERAGE(Data!$B$2:$B$651),"")</x:f>
      </x:c>
      <x:c r="E443" s="36" t="str">
        <x:f>IF(C443&lt;&gt;"",AVERAGE(Data!$C$2:$C$651),"")</x:f>
      </x:c>
      <x:c r="F443" s="36" t="str">
        <x:f>IF(B443&lt;&gt;"",B443-D443,"")</x:f>
      </x:c>
      <x:c r="G443" s="36" t="str">
        <x:f>IF(C443&lt;&gt;"",C443-E443,"")</x:f>
      </x:c>
      <x:c r="H443" s="36" t="str">
        <x:f>IF(AND(F443&lt;&gt;"",G443&lt;&gt;""),F443*G443,"")</x:f>
      </x:c>
      <x:c r="I443" s="36" t="str">
        <x:f>IF(F443&lt;&gt;"",F443^2,"")</x:f>
      </x:c>
      <x:c r="J443" s="36" t="str">
        <x:f>IF(G443&lt;&gt;"",G443^2,"")</x:f>
      </x:c>
    </x:row>
    <x:row r="444">
      <x:c r="A444" s="36" t="n">
        <x:f>ROW()-1</x:f>
        <x:v>443</x:v>
      </x:c>
      <x:c r="B444" s="36" t="str">
        <x:f>IF(A444&lt;=Settings!$B$6,Data!B444,"")</x:f>
      </x:c>
      <x:c r="C444" s="36" t="str">
        <x:f>IF(A444&lt;=Settings!$B$6,Data!C444,"")</x:f>
      </x:c>
      <x:c r="D444" s="36" t="str">
        <x:f>IF(B444&lt;&gt;"",AVERAGE(Data!$B$2:$B$651),"")</x:f>
      </x:c>
      <x:c r="E444" s="36" t="str">
        <x:f>IF(C444&lt;&gt;"",AVERAGE(Data!$C$2:$C$651),"")</x:f>
      </x:c>
      <x:c r="F444" s="36" t="str">
        <x:f>IF(B444&lt;&gt;"",B444-D444,"")</x:f>
      </x:c>
      <x:c r="G444" s="36" t="str">
        <x:f>IF(C444&lt;&gt;"",C444-E444,"")</x:f>
      </x:c>
      <x:c r="H444" s="36" t="str">
        <x:f>IF(AND(F444&lt;&gt;"",G444&lt;&gt;""),F444*G444,"")</x:f>
      </x:c>
      <x:c r="I444" s="36" t="str">
        <x:f>IF(F444&lt;&gt;"",F444^2,"")</x:f>
      </x:c>
      <x:c r="J444" s="36" t="str">
        <x:f>IF(G444&lt;&gt;"",G444^2,"")</x:f>
      </x:c>
    </x:row>
    <x:row r="445">
      <x:c r="A445" s="36" t="n">
        <x:f>ROW()-1</x:f>
        <x:v>444</x:v>
      </x:c>
      <x:c r="B445" s="36" t="str">
        <x:f>IF(A445&lt;=Settings!$B$6,Data!B445,"")</x:f>
      </x:c>
      <x:c r="C445" s="36" t="str">
        <x:f>IF(A445&lt;=Settings!$B$6,Data!C445,"")</x:f>
      </x:c>
      <x:c r="D445" s="36" t="str">
        <x:f>IF(B445&lt;&gt;"",AVERAGE(Data!$B$2:$B$651),"")</x:f>
      </x:c>
      <x:c r="E445" s="36" t="str">
        <x:f>IF(C445&lt;&gt;"",AVERAGE(Data!$C$2:$C$651),"")</x:f>
      </x:c>
      <x:c r="F445" s="36" t="str">
        <x:f>IF(B445&lt;&gt;"",B445-D445,"")</x:f>
      </x:c>
      <x:c r="G445" s="36" t="str">
        <x:f>IF(C445&lt;&gt;"",C445-E445,"")</x:f>
      </x:c>
      <x:c r="H445" s="36" t="str">
        <x:f>IF(AND(F445&lt;&gt;"",G445&lt;&gt;""),F445*G445,"")</x:f>
      </x:c>
      <x:c r="I445" s="36" t="str">
        <x:f>IF(F445&lt;&gt;"",F445^2,"")</x:f>
      </x:c>
      <x:c r="J445" s="36" t="str">
        <x:f>IF(G445&lt;&gt;"",G445^2,"")</x:f>
      </x:c>
    </x:row>
    <x:row r="446">
      <x:c r="A446" s="36" t="n">
        <x:f>ROW()-1</x:f>
        <x:v>445</x:v>
      </x:c>
      <x:c r="B446" s="36" t="str">
        <x:f>IF(A446&lt;=Settings!$B$6,Data!B446,"")</x:f>
      </x:c>
      <x:c r="C446" s="36" t="str">
        <x:f>IF(A446&lt;=Settings!$B$6,Data!C446,"")</x:f>
      </x:c>
      <x:c r="D446" s="36" t="str">
        <x:f>IF(B446&lt;&gt;"",AVERAGE(Data!$B$2:$B$651),"")</x:f>
      </x:c>
      <x:c r="E446" s="36" t="str">
        <x:f>IF(C446&lt;&gt;"",AVERAGE(Data!$C$2:$C$651),"")</x:f>
      </x:c>
      <x:c r="F446" s="36" t="str">
        <x:f>IF(B446&lt;&gt;"",B446-D446,"")</x:f>
      </x:c>
      <x:c r="G446" s="36" t="str">
        <x:f>IF(C446&lt;&gt;"",C446-E446,"")</x:f>
      </x:c>
      <x:c r="H446" s="36" t="str">
        <x:f>IF(AND(F446&lt;&gt;"",G446&lt;&gt;""),F446*G446,"")</x:f>
      </x:c>
      <x:c r="I446" s="36" t="str">
        <x:f>IF(F446&lt;&gt;"",F446^2,"")</x:f>
      </x:c>
      <x:c r="J446" s="36" t="str">
        <x:f>IF(G446&lt;&gt;"",G446^2,"")</x:f>
      </x:c>
    </x:row>
    <x:row r="447">
      <x:c r="A447" s="36" t="n">
        <x:f>ROW()-1</x:f>
        <x:v>446</x:v>
      </x:c>
      <x:c r="B447" s="36" t="str">
        <x:f>IF(A447&lt;=Settings!$B$6,Data!B447,"")</x:f>
      </x:c>
      <x:c r="C447" s="36" t="str">
        <x:f>IF(A447&lt;=Settings!$B$6,Data!C447,"")</x:f>
      </x:c>
      <x:c r="D447" s="36" t="str">
        <x:f>IF(B447&lt;&gt;"",AVERAGE(Data!$B$2:$B$651),"")</x:f>
      </x:c>
      <x:c r="E447" s="36" t="str">
        <x:f>IF(C447&lt;&gt;"",AVERAGE(Data!$C$2:$C$651),"")</x:f>
      </x:c>
      <x:c r="F447" s="36" t="str">
        <x:f>IF(B447&lt;&gt;"",B447-D447,"")</x:f>
      </x:c>
      <x:c r="G447" s="36" t="str">
        <x:f>IF(C447&lt;&gt;"",C447-E447,"")</x:f>
      </x:c>
      <x:c r="H447" s="36" t="str">
        <x:f>IF(AND(F447&lt;&gt;"",G447&lt;&gt;""),F447*G447,"")</x:f>
      </x:c>
      <x:c r="I447" s="36" t="str">
        <x:f>IF(F447&lt;&gt;"",F447^2,"")</x:f>
      </x:c>
      <x:c r="J447" s="36" t="str">
        <x:f>IF(G447&lt;&gt;"",G447^2,"")</x:f>
      </x:c>
    </x:row>
    <x:row r="448">
      <x:c r="A448" s="36" t="n">
        <x:f>ROW()-1</x:f>
        <x:v>447</x:v>
      </x:c>
      <x:c r="B448" s="36" t="str">
        <x:f>IF(A448&lt;=Settings!$B$6,Data!B448,"")</x:f>
      </x:c>
      <x:c r="C448" s="36" t="str">
        <x:f>IF(A448&lt;=Settings!$B$6,Data!C448,"")</x:f>
      </x:c>
      <x:c r="D448" s="36" t="str">
        <x:f>IF(B448&lt;&gt;"",AVERAGE(Data!$B$2:$B$651),"")</x:f>
      </x:c>
      <x:c r="E448" s="36" t="str">
        <x:f>IF(C448&lt;&gt;"",AVERAGE(Data!$C$2:$C$651),"")</x:f>
      </x:c>
      <x:c r="F448" s="36" t="str">
        <x:f>IF(B448&lt;&gt;"",B448-D448,"")</x:f>
      </x:c>
      <x:c r="G448" s="36" t="str">
        <x:f>IF(C448&lt;&gt;"",C448-E448,"")</x:f>
      </x:c>
      <x:c r="H448" s="36" t="str">
        <x:f>IF(AND(F448&lt;&gt;"",G448&lt;&gt;""),F448*G448,"")</x:f>
      </x:c>
      <x:c r="I448" s="36" t="str">
        <x:f>IF(F448&lt;&gt;"",F448^2,"")</x:f>
      </x:c>
      <x:c r="J448" s="36" t="str">
        <x:f>IF(G448&lt;&gt;"",G448^2,"")</x:f>
      </x:c>
    </x:row>
    <x:row r="449">
      <x:c r="A449" s="36" t="n">
        <x:f>ROW()-1</x:f>
        <x:v>448</x:v>
      </x:c>
      <x:c r="B449" s="36" t="str">
        <x:f>IF(A449&lt;=Settings!$B$6,Data!B449,"")</x:f>
      </x:c>
      <x:c r="C449" s="36" t="str">
        <x:f>IF(A449&lt;=Settings!$B$6,Data!C449,"")</x:f>
      </x:c>
      <x:c r="D449" s="36" t="str">
        <x:f>IF(B449&lt;&gt;"",AVERAGE(Data!$B$2:$B$651),"")</x:f>
      </x:c>
      <x:c r="E449" s="36" t="str">
        <x:f>IF(C449&lt;&gt;"",AVERAGE(Data!$C$2:$C$651),"")</x:f>
      </x:c>
      <x:c r="F449" s="36" t="str">
        <x:f>IF(B449&lt;&gt;"",B449-D449,"")</x:f>
      </x:c>
      <x:c r="G449" s="36" t="str">
        <x:f>IF(C449&lt;&gt;"",C449-E449,"")</x:f>
      </x:c>
      <x:c r="H449" s="36" t="str">
        <x:f>IF(AND(F449&lt;&gt;"",G449&lt;&gt;""),F449*G449,"")</x:f>
      </x:c>
      <x:c r="I449" s="36" t="str">
        <x:f>IF(F449&lt;&gt;"",F449^2,"")</x:f>
      </x:c>
      <x:c r="J449" s="36" t="str">
        <x:f>IF(G449&lt;&gt;"",G449^2,"")</x:f>
      </x:c>
    </x:row>
    <x:row r="450">
      <x:c r="A450" s="36" t="n">
        <x:f>ROW()-1</x:f>
        <x:v>449</x:v>
      </x:c>
      <x:c r="B450" s="36" t="str">
        <x:f>IF(A450&lt;=Settings!$B$6,Data!B450,"")</x:f>
      </x:c>
      <x:c r="C450" s="36" t="str">
        <x:f>IF(A450&lt;=Settings!$B$6,Data!C450,"")</x:f>
      </x:c>
      <x:c r="D450" s="36" t="str">
        <x:f>IF(B450&lt;&gt;"",AVERAGE(Data!$B$2:$B$651),"")</x:f>
      </x:c>
      <x:c r="E450" s="36" t="str">
        <x:f>IF(C450&lt;&gt;"",AVERAGE(Data!$C$2:$C$651),"")</x:f>
      </x:c>
      <x:c r="F450" s="36" t="str">
        <x:f>IF(B450&lt;&gt;"",B450-D450,"")</x:f>
      </x:c>
      <x:c r="G450" s="36" t="str">
        <x:f>IF(C450&lt;&gt;"",C450-E450,"")</x:f>
      </x:c>
      <x:c r="H450" s="36" t="str">
        <x:f>IF(AND(F450&lt;&gt;"",G450&lt;&gt;""),F450*G450,"")</x:f>
      </x:c>
      <x:c r="I450" s="36" t="str">
        <x:f>IF(F450&lt;&gt;"",F450^2,"")</x:f>
      </x:c>
      <x:c r="J450" s="36" t="str">
        <x:f>IF(G450&lt;&gt;"",G450^2,"")</x:f>
      </x:c>
    </x:row>
    <x:row r="451">
      <x:c r="A451" s="36" t="n">
        <x:f>ROW()-1</x:f>
        <x:v>450</x:v>
      </x:c>
      <x:c r="B451" s="36" t="str">
        <x:f>IF(A451&lt;=Settings!$B$6,Data!B451,"")</x:f>
      </x:c>
      <x:c r="C451" s="36" t="str">
        <x:f>IF(A451&lt;=Settings!$B$6,Data!C451,"")</x:f>
      </x:c>
      <x:c r="D451" s="36" t="str">
        <x:f>IF(B451&lt;&gt;"",AVERAGE(Data!$B$2:$B$651),"")</x:f>
      </x:c>
      <x:c r="E451" s="36" t="str">
        <x:f>IF(C451&lt;&gt;"",AVERAGE(Data!$C$2:$C$651),"")</x:f>
      </x:c>
      <x:c r="F451" s="36" t="str">
        <x:f>IF(B451&lt;&gt;"",B451-D451,"")</x:f>
      </x:c>
      <x:c r="G451" s="36" t="str">
        <x:f>IF(C451&lt;&gt;"",C451-E451,"")</x:f>
      </x:c>
      <x:c r="H451" s="36" t="str">
        <x:f>IF(AND(F451&lt;&gt;"",G451&lt;&gt;""),F451*G451,"")</x:f>
      </x:c>
      <x:c r="I451" s="36" t="str">
        <x:f>IF(F451&lt;&gt;"",F451^2,"")</x:f>
      </x:c>
      <x:c r="J451" s="36" t="str">
        <x:f>IF(G451&lt;&gt;"",G451^2,"")</x:f>
      </x:c>
    </x:row>
    <x:row r="452">
      <x:c r="A452" s="36" t="n">
        <x:f>ROW()-1</x:f>
        <x:v>451</x:v>
      </x:c>
      <x:c r="B452" s="36" t="str">
        <x:f>IF(A452&lt;=Settings!$B$6,Data!B452,"")</x:f>
      </x:c>
      <x:c r="C452" s="36" t="str">
        <x:f>IF(A452&lt;=Settings!$B$6,Data!C452,"")</x:f>
      </x:c>
      <x:c r="D452" s="36" t="str">
        <x:f>IF(B452&lt;&gt;"",AVERAGE(Data!$B$2:$B$651),"")</x:f>
      </x:c>
      <x:c r="E452" s="36" t="str">
        <x:f>IF(C452&lt;&gt;"",AVERAGE(Data!$C$2:$C$651),"")</x:f>
      </x:c>
      <x:c r="F452" s="36" t="str">
        <x:f>IF(B452&lt;&gt;"",B452-D452,"")</x:f>
      </x:c>
      <x:c r="G452" s="36" t="str">
        <x:f>IF(C452&lt;&gt;"",C452-E452,"")</x:f>
      </x:c>
      <x:c r="H452" s="36" t="str">
        <x:f>IF(AND(F452&lt;&gt;"",G452&lt;&gt;""),F452*G452,"")</x:f>
      </x:c>
      <x:c r="I452" s="36" t="str">
        <x:f>IF(F452&lt;&gt;"",F452^2,"")</x:f>
      </x:c>
      <x:c r="J452" s="36" t="str">
        <x:f>IF(G452&lt;&gt;"",G452^2,"")</x:f>
      </x:c>
    </x:row>
    <x:row r="453">
      <x:c r="A453" s="36" t="n">
        <x:f>ROW()-1</x:f>
        <x:v>452</x:v>
      </x:c>
      <x:c r="B453" s="36" t="str">
        <x:f>IF(A453&lt;=Settings!$B$6,Data!B453,"")</x:f>
      </x:c>
      <x:c r="C453" s="36" t="str">
        <x:f>IF(A453&lt;=Settings!$B$6,Data!C453,"")</x:f>
      </x:c>
      <x:c r="D453" s="36" t="str">
        <x:f>IF(B453&lt;&gt;"",AVERAGE(Data!$B$2:$B$651),"")</x:f>
      </x:c>
      <x:c r="E453" s="36" t="str">
        <x:f>IF(C453&lt;&gt;"",AVERAGE(Data!$C$2:$C$651),"")</x:f>
      </x:c>
      <x:c r="F453" s="36" t="str">
        <x:f>IF(B453&lt;&gt;"",B453-D453,"")</x:f>
      </x:c>
      <x:c r="G453" s="36" t="str">
        <x:f>IF(C453&lt;&gt;"",C453-E453,"")</x:f>
      </x:c>
      <x:c r="H453" s="36" t="str">
        <x:f>IF(AND(F453&lt;&gt;"",G453&lt;&gt;""),F453*G453,"")</x:f>
      </x:c>
      <x:c r="I453" s="36" t="str">
        <x:f>IF(F453&lt;&gt;"",F453^2,"")</x:f>
      </x:c>
      <x:c r="J453" s="36" t="str">
        <x:f>IF(G453&lt;&gt;"",G453^2,"")</x:f>
      </x:c>
    </x:row>
    <x:row r="454">
      <x:c r="A454" s="36" t="n">
        <x:f>ROW()-1</x:f>
        <x:v>453</x:v>
      </x:c>
      <x:c r="B454" s="36" t="str">
        <x:f>IF(A454&lt;=Settings!$B$6,Data!B454,"")</x:f>
      </x:c>
      <x:c r="C454" s="36" t="str">
        <x:f>IF(A454&lt;=Settings!$B$6,Data!C454,"")</x:f>
      </x:c>
      <x:c r="D454" s="36" t="str">
        <x:f>IF(B454&lt;&gt;"",AVERAGE(Data!$B$2:$B$651),"")</x:f>
      </x:c>
      <x:c r="E454" s="36" t="str">
        <x:f>IF(C454&lt;&gt;"",AVERAGE(Data!$C$2:$C$651),"")</x:f>
      </x:c>
      <x:c r="F454" s="36" t="str">
        <x:f>IF(B454&lt;&gt;"",B454-D454,"")</x:f>
      </x:c>
      <x:c r="G454" s="36" t="str">
        <x:f>IF(C454&lt;&gt;"",C454-E454,"")</x:f>
      </x:c>
      <x:c r="H454" s="36" t="str">
        <x:f>IF(AND(F454&lt;&gt;"",G454&lt;&gt;""),F454*G454,"")</x:f>
      </x:c>
      <x:c r="I454" s="36" t="str">
        <x:f>IF(F454&lt;&gt;"",F454^2,"")</x:f>
      </x:c>
      <x:c r="J454" s="36" t="str">
        <x:f>IF(G454&lt;&gt;"",G454^2,"")</x:f>
      </x:c>
    </x:row>
    <x:row r="455">
      <x:c r="A455" s="36" t="n">
        <x:f>ROW()-1</x:f>
        <x:v>454</x:v>
      </x:c>
      <x:c r="B455" s="36" t="str">
        <x:f>IF(A455&lt;=Settings!$B$6,Data!B455,"")</x:f>
      </x:c>
      <x:c r="C455" s="36" t="str">
        <x:f>IF(A455&lt;=Settings!$B$6,Data!C455,"")</x:f>
      </x:c>
      <x:c r="D455" s="36" t="str">
        <x:f>IF(B455&lt;&gt;"",AVERAGE(Data!$B$2:$B$651),"")</x:f>
      </x:c>
      <x:c r="E455" s="36" t="str">
        <x:f>IF(C455&lt;&gt;"",AVERAGE(Data!$C$2:$C$651),"")</x:f>
      </x:c>
      <x:c r="F455" s="36" t="str">
        <x:f>IF(B455&lt;&gt;"",B455-D455,"")</x:f>
      </x:c>
      <x:c r="G455" s="36" t="str">
        <x:f>IF(C455&lt;&gt;"",C455-E455,"")</x:f>
      </x:c>
      <x:c r="H455" s="36" t="str">
        <x:f>IF(AND(F455&lt;&gt;"",G455&lt;&gt;""),F455*G455,"")</x:f>
      </x:c>
      <x:c r="I455" s="36" t="str">
        <x:f>IF(F455&lt;&gt;"",F455^2,"")</x:f>
      </x:c>
      <x:c r="J455" s="36" t="str">
        <x:f>IF(G455&lt;&gt;"",G455^2,"")</x:f>
      </x:c>
    </x:row>
    <x:row r="456">
      <x:c r="A456" s="36" t="n">
        <x:f>ROW()-1</x:f>
        <x:v>455</x:v>
      </x:c>
      <x:c r="B456" s="36" t="str">
        <x:f>IF(A456&lt;=Settings!$B$6,Data!B456,"")</x:f>
      </x:c>
      <x:c r="C456" s="36" t="str">
        <x:f>IF(A456&lt;=Settings!$B$6,Data!C456,"")</x:f>
      </x:c>
      <x:c r="D456" s="36" t="str">
        <x:f>IF(B456&lt;&gt;"",AVERAGE(Data!$B$2:$B$651),"")</x:f>
      </x:c>
      <x:c r="E456" s="36" t="str">
        <x:f>IF(C456&lt;&gt;"",AVERAGE(Data!$C$2:$C$651),"")</x:f>
      </x:c>
      <x:c r="F456" s="36" t="str">
        <x:f>IF(B456&lt;&gt;"",B456-D456,"")</x:f>
      </x:c>
      <x:c r="G456" s="36" t="str">
        <x:f>IF(C456&lt;&gt;"",C456-E456,"")</x:f>
      </x:c>
      <x:c r="H456" s="36" t="str">
        <x:f>IF(AND(F456&lt;&gt;"",G456&lt;&gt;""),F456*G456,"")</x:f>
      </x:c>
      <x:c r="I456" s="36" t="str">
        <x:f>IF(F456&lt;&gt;"",F456^2,"")</x:f>
      </x:c>
      <x:c r="J456" s="36" t="str">
        <x:f>IF(G456&lt;&gt;"",G456^2,"")</x:f>
      </x:c>
    </x:row>
    <x:row r="457">
      <x:c r="A457" s="36" t="n">
        <x:f>ROW()-1</x:f>
        <x:v>456</x:v>
      </x:c>
      <x:c r="B457" s="36" t="str">
        <x:f>IF(A457&lt;=Settings!$B$6,Data!B457,"")</x:f>
      </x:c>
      <x:c r="C457" s="36" t="str">
        <x:f>IF(A457&lt;=Settings!$B$6,Data!C457,"")</x:f>
      </x:c>
      <x:c r="D457" s="36" t="str">
        <x:f>IF(B457&lt;&gt;"",AVERAGE(Data!$B$2:$B$651),"")</x:f>
      </x:c>
      <x:c r="E457" s="36" t="str">
        <x:f>IF(C457&lt;&gt;"",AVERAGE(Data!$C$2:$C$651),"")</x:f>
      </x:c>
      <x:c r="F457" s="36" t="str">
        <x:f>IF(B457&lt;&gt;"",B457-D457,"")</x:f>
      </x:c>
      <x:c r="G457" s="36" t="str">
        <x:f>IF(C457&lt;&gt;"",C457-E457,"")</x:f>
      </x:c>
      <x:c r="H457" s="36" t="str">
        <x:f>IF(AND(F457&lt;&gt;"",G457&lt;&gt;""),F457*G457,"")</x:f>
      </x:c>
      <x:c r="I457" s="36" t="str">
        <x:f>IF(F457&lt;&gt;"",F457^2,"")</x:f>
      </x:c>
      <x:c r="J457" s="36" t="str">
        <x:f>IF(G457&lt;&gt;"",G457^2,"")</x:f>
      </x:c>
    </x:row>
    <x:row r="458">
      <x:c r="A458" s="36" t="n">
        <x:f>ROW()-1</x:f>
        <x:v>457</x:v>
      </x:c>
      <x:c r="B458" s="36" t="str">
        <x:f>IF(A458&lt;=Settings!$B$6,Data!B458,"")</x:f>
      </x:c>
      <x:c r="C458" s="36" t="str">
        <x:f>IF(A458&lt;=Settings!$B$6,Data!C458,"")</x:f>
      </x:c>
      <x:c r="D458" s="36" t="str">
        <x:f>IF(B458&lt;&gt;"",AVERAGE(Data!$B$2:$B$651),"")</x:f>
      </x:c>
      <x:c r="E458" s="36" t="str">
        <x:f>IF(C458&lt;&gt;"",AVERAGE(Data!$C$2:$C$651),"")</x:f>
      </x:c>
      <x:c r="F458" s="36" t="str">
        <x:f>IF(B458&lt;&gt;"",B458-D458,"")</x:f>
      </x:c>
      <x:c r="G458" s="36" t="str">
        <x:f>IF(C458&lt;&gt;"",C458-E458,"")</x:f>
      </x:c>
      <x:c r="H458" s="36" t="str">
        <x:f>IF(AND(F458&lt;&gt;"",G458&lt;&gt;""),F458*G458,"")</x:f>
      </x:c>
      <x:c r="I458" s="36" t="str">
        <x:f>IF(F458&lt;&gt;"",F458^2,"")</x:f>
      </x:c>
      <x:c r="J458" s="36" t="str">
        <x:f>IF(G458&lt;&gt;"",G458^2,"")</x:f>
      </x:c>
    </x:row>
    <x:row r="459">
      <x:c r="A459" s="36" t="n">
        <x:f>ROW()-1</x:f>
        <x:v>458</x:v>
      </x:c>
      <x:c r="B459" s="36" t="str">
        <x:f>IF(A459&lt;=Settings!$B$6,Data!B459,"")</x:f>
      </x:c>
      <x:c r="C459" s="36" t="str">
        <x:f>IF(A459&lt;=Settings!$B$6,Data!C459,"")</x:f>
      </x:c>
      <x:c r="D459" s="36" t="str">
        <x:f>IF(B459&lt;&gt;"",AVERAGE(Data!$B$2:$B$651),"")</x:f>
      </x:c>
      <x:c r="E459" s="36" t="str">
        <x:f>IF(C459&lt;&gt;"",AVERAGE(Data!$C$2:$C$651),"")</x:f>
      </x:c>
      <x:c r="F459" s="36" t="str">
        <x:f>IF(B459&lt;&gt;"",B459-D459,"")</x:f>
      </x:c>
      <x:c r="G459" s="36" t="str">
        <x:f>IF(C459&lt;&gt;"",C459-E459,"")</x:f>
      </x:c>
      <x:c r="H459" s="36" t="str">
        <x:f>IF(AND(F459&lt;&gt;"",G459&lt;&gt;""),F459*G459,"")</x:f>
      </x:c>
      <x:c r="I459" s="36" t="str">
        <x:f>IF(F459&lt;&gt;"",F459^2,"")</x:f>
      </x:c>
      <x:c r="J459" s="36" t="str">
        <x:f>IF(G459&lt;&gt;"",G459^2,"")</x:f>
      </x:c>
    </x:row>
    <x:row r="460">
      <x:c r="A460" s="36" t="n">
        <x:f>ROW()-1</x:f>
        <x:v>459</x:v>
      </x:c>
      <x:c r="B460" s="36" t="str">
        <x:f>IF(A460&lt;=Settings!$B$6,Data!B460,"")</x:f>
      </x:c>
      <x:c r="C460" s="36" t="str">
        <x:f>IF(A460&lt;=Settings!$B$6,Data!C460,"")</x:f>
      </x:c>
      <x:c r="D460" s="36" t="str">
        <x:f>IF(B460&lt;&gt;"",AVERAGE(Data!$B$2:$B$651),"")</x:f>
      </x:c>
      <x:c r="E460" s="36" t="str">
        <x:f>IF(C460&lt;&gt;"",AVERAGE(Data!$C$2:$C$651),"")</x:f>
      </x:c>
      <x:c r="F460" s="36" t="str">
        <x:f>IF(B460&lt;&gt;"",B460-D460,"")</x:f>
      </x:c>
      <x:c r="G460" s="36" t="str">
        <x:f>IF(C460&lt;&gt;"",C460-E460,"")</x:f>
      </x:c>
      <x:c r="H460" s="36" t="str">
        <x:f>IF(AND(F460&lt;&gt;"",G460&lt;&gt;""),F460*G460,"")</x:f>
      </x:c>
      <x:c r="I460" s="36" t="str">
        <x:f>IF(F460&lt;&gt;"",F460^2,"")</x:f>
      </x:c>
      <x:c r="J460" s="36" t="str">
        <x:f>IF(G460&lt;&gt;"",G460^2,"")</x:f>
      </x:c>
    </x:row>
    <x:row r="461">
      <x:c r="A461" s="36" t="n">
        <x:f>ROW()-1</x:f>
        <x:v>460</x:v>
      </x:c>
      <x:c r="B461" s="36" t="str">
        <x:f>IF(A461&lt;=Settings!$B$6,Data!B461,"")</x:f>
      </x:c>
      <x:c r="C461" s="36" t="str">
        <x:f>IF(A461&lt;=Settings!$B$6,Data!C461,"")</x:f>
      </x:c>
      <x:c r="D461" s="36" t="str">
        <x:f>IF(B461&lt;&gt;"",AVERAGE(Data!$B$2:$B$651),"")</x:f>
      </x:c>
      <x:c r="E461" s="36" t="str">
        <x:f>IF(C461&lt;&gt;"",AVERAGE(Data!$C$2:$C$651),"")</x:f>
      </x:c>
      <x:c r="F461" s="36" t="str">
        <x:f>IF(B461&lt;&gt;"",B461-D461,"")</x:f>
      </x:c>
      <x:c r="G461" s="36" t="str">
        <x:f>IF(C461&lt;&gt;"",C461-E461,"")</x:f>
      </x:c>
      <x:c r="H461" s="36" t="str">
        <x:f>IF(AND(F461&lt;&gt;"",G461&lt;&gt;""),F461*G461,"")</x:f>
      </x:c>
      <x:c r="I461" s="36" t="str">
        <x:f>IF(F461&lt;&gt;"",F461^2,"")</x:f>
      </x:c>
      <x:c r="J461" s="36" t="str">
        <x:f>IF(G461&lt;&gt;"",G461^2,"")</x:f>
      </x:c>
    </x:row>
    <x:row r="462">
      <x:c r="A462" s="36" t="n">
        <x:f>ROW()-1</x:f>
        <x:v>461</x:v>
      </x:c>
      <x:c r="B462" s="36" t="str">
        <x:f>IF(A462&lt;=Settings!$B$6,Data!B462,"")</x:f>
      </x:c>
      <x:c r="C462" s="36" t="str">
        <x:f>IF(A462&lt;=Settings!$B$6,Data!C462,"")</x:f>
      </x:c>
      <x:c r="D462" s="36" t="str">
        <x:f>IF(B462&lt;&gt;"",AVERAGE(Data!$B$2:$B$651),"")</x:f>
      </x:c>
      <x:c r="E462" s="36" t="str">
        <x:f>IF(C462&lt;&gt;"",AVERAGE(Data!$C$2:$C$651),"")</x:f>
      </x:c>
      <x:c r="F462" s="36" t="str">
        <x:f>IF(B462&lt;&gt;"",B462-D462,"")</x:f>
      </x:c>
      <x:c r="G462" s="36" t="str">
        <x:f>IF(C462&lt;&gt;"",C462-E462,"")</x:f>
      </x:c>
      <x:c r="H462" s="36" t="str">
        <x:f>IF(AND(F462&lt;&gt;"",G462&lt;&gt;""),F462*G462,"")</x:f>
      </x:c>
      <x:c r="I462" s="36" t="str">
        <x:f>IF(F462&lt;&gt;"",F462^2,"")</x:f>
      </x:c>
      <x:c r="J462" s="36" t="str">
        <x:f>IF(G462&lt;&gt;"",G462^2,"")</x:f>
      </x:c>
    </x:row>
    <x:row r="463">
      <x:c r="A463" s="36" t="n">
        <x:f>ROW()-1</x:f>
        <x:v>462</x:v>
      </x:c>
      <x:c r="B463" s="36" t="str">
        <x:f>IF(A463&lt;=Settings!$B$6,Data!B463,"")</x:f>
      </x:c>
      <x:c r="C463" s="36" t="str">
        <x:f>IF(A463&lt;=Settings!$B$6,Data!C463,"")</x:f>
      </x:c>
      <x:c r="D463" s="36" t="str">
        <x:f>IF(B463&lt;&gt;"",AVERAGE(Data!$B$2:$B$651),"")</x:f>
      </x:c>
      <x:c r="E463" s="36" t="str">
        <x:f>IF(C463&lt;&gt;"",AVERAGE(Data!$C$2:$C$651),"")</x:f>
      </x:c>
      <x:c r="F463" s="36" t="str">
        <x:f>IF(B463&lt;&gt;"",B463-D463,"")</x:f>
      </x:c>
      <x:c r="G463" s="36" t="str">
        <x:f>IF(C463&lt;&gt;"",C463-E463,"")</x:f>
      </x:c>
      <x:c r="H463" s="36" t="str">
        <x:f>IF(AND(F463&lt;&gt;"",G463&lt;&gt;""),F463*G463,"")</x:f>
      </x:c>
      <x:c r="I463" s="36" t="str">
        <x:f>IF(F463&lt;&gt;"",F463^2,"")</x:f>
      </x:c>
      <x:c r="J463" s="36" t="str">
        <x:f>IF(G463&lt;&gt;"",G463^2,"")</x:f>
      </x:c>
    </x:row>
    <x:row r="464">
      <x:c r="A464" s="36" t="n">
        <x:f>ROW()-1</x:f>
        <x:v>463</x:v>
      </x:c>
      <x:c r="B464" s="36" t="str">
        <x:f>IF(A464&lt;=Settings!$B$6,Data!B464,"")</x:f>
      </x:c>
      <x:c r="C464" s="36" t="str">
        <x:f>IF(A464&lt;=Settings!$B$6,Data!C464,"")</x:f>
      </x:c>
      <x:c r="D464" s="36" t="str">
        <x:f>IF(B464&lt;&gt;"",AVERAGE(Data!$B$2:$B$651),"")</x:f>
      </x:c>
      <x:c r="E464" s="36" t="str">
        <x:f>IF(C464&lt;&gt;"",AVERAGE(Data!$C$2:$C$651),"")</x:f>
      </x:c>
      <x:c r="F464" s="36" t="str">
        <x:f>IF(B464&lt;&gt;"",B464-D464,"")</x:f>
      </x:c>
      <x:c r="G464" s="36" t="str">
        <x:f>IF(C464&lt;&gt;"",C464-E464,"")</x:f>
      </x:c>
      <x:c r="H464" s="36" t="str">
        <x:f>IF(AND(F464&lt;&gt;"",G464&lt;&gt;""),F464*G464,"")</x:f>
      </x:c>
      <x:c r="I464" s="36" t="str">
        <x:f>IF(F464&lt;&gt;"",F464^2,"")</x:f>
      </x:c>
      <x:c r="J464" s="36" t="str">
        <x:f>IF(G464&lt;&gt;"",G464^2,"")</x:f>
      </x:c>
    </x:row>
    <x:row r="465">
      <x:c r="A465" s="36" t="n">
        <x:f>ROW()-1</x:f>
        <x:v>464</x:v>
      </x:c>
      <x:c r="B465" s="36" t="str">
        <x:f>IF(A465&lt;=Settings!$B$6,Data!B465,"")</x:f>
      </x:c>
      <x:c r="C465" s="36" t="str">
        <x:f>IF(A465&lt;=Settings!$B$6,Data!C465,"")</x:f>
      </x:c>
      <x:c r="D465" s="36" t="str">
        <x:f>IF(B465&lt;&gt;"",AVERAGE(Data!$B$2:$B$651),"")</x:f>
      </x:c>
      <x:c r="E465" s="36" t="str">
        <x:f>IF(C465&lt;&gt;"",AVERAGE(Data!$C$2:$C$651),"")</x:f>
      </x:c>
      <x:c r="F465" s="36" t="str">
        <x:f>IF(B465&lt;&gt;"",B465-D465,"")</x:f>
      </x:c>
      <x:c r="G465" s="36" t="str">
        <x:f>IF(C465&lt;&gt;"",C465-E465,"")</x:f>
      </x:c>
      <x:c r="H465" s="36" t="str">
        <x:f>IF(AND(F465&lt;&gt;"",G465&lt;&gt;""),F465*G465,"")</x:f>
      </x:c>
      <x:c r="I465" s="36" t="str">
        <x:f>IF(F465&lt;&gt;"",F465^2,"")</x:f>
      </x:c>
      <x:c r="J465" s="36" t="str">
        <x:f>IF(G465&lt;&gt;"",G465^2,"")</x:f>
      </x:c>
    </x:row>
    <x:row r="466">
      <x:c r="A466" s="36" t="n">
        <x:f>ROW()-1</x:f>
        <x:v>465</x:v>
      </x:c>
      <x:c r="B466" s="36" t="str">
        <x:f>IF(A466&lt;=Settings!$B$6,Data!B466,"")</x:f>
      </x:c>
      <x:c r="C466" s="36" t="str">
        <x:f>IF(A466&lt;=Settings!$B$6,Data!C466,"")</x:f>
      </x:c>
      <x:c r="D466" s="36" t="str">
        <x:f>IF(B466&lt;&gt;"",AVERAGE(Data!$B$2:$B$651),"")</x:f>
      </x:c>
      <x:c r="E466" s="36" t="str">
        <x:f>IF(C466&lt;&gt;"",AVERAGE(Data!$C$2:$C$651),"")</x:f>
      </x:c>
      <x:c r="F466" s="36" t="str">
        <x:f>IF(B466&lt;&gt;"",B466-D466,"")</x:f>
      </x:c>
      <x:c r="G466" s="36" t="str">
        <x:f>IF(C466&lt;&gt;"",C466-E466,"")</x:f>
      </x:c>
      <x:c r="H466" s="36" t="str">
        <x:f>IF(AND(F466&lt;&gt;"",G466&lt;&gt;""),F466*G466,"")</x:f>
      </x:c>
      <x:c r="I466" s="36" t="str">
        <x:f>IF(F466&lt;&gt;"",F466^2,"")</x:f>
      </x:c>
      <x:c r="J466" s="36" t="str">
        <x:f>IF(G466&lt;&gt;"",G466^2,"")</x:f>
      </x:c>
    </x:row>
    <x:row r="467">
      <x:c r="A467" s="36" t="n">
        <x:f>ROW()-1</x:f>
        <x:v>466</x:v>
      </x:c>
      <x:c r="B467" s="36" t="str">
        <x:f>IF(A467&lt;=Settings!$B$6,Data!B467,"")</x:f>
      </x:c>
      <x:c r="C467" s="36" t="str">
        <x:f>IF(A467&lt;=Settings!$B$6,Data!C467,"")</x:f>
      </x:c>
      <x:c r="D467" s="36" t="str">
        <x:f>IF(B467&lt;&gt;"",AVERAGE(Data!$B$2:$B$651),"")</x:f>
      </x:c>
      <x:c r="E467" s="36" t="str">
        <x:f>IF(C467&lt;&gt;"",AVERAGE(Data!$C$2:$C$651),"")</x:f>
      </x:c>
      <x:c r="F467" s="36" t="str">
        <x:f>IF(B467&lt;&gt;"",B467-D467,"")</x:f>
      </x:c>
      <x:c r="G467" s="36" t="str">
        <x:f>IF(C467&lt;&gt;"",C467-E467,"")</x:f>
      </x:c>
      <x:c r="H467" s="36" t="str">
        <x:f>IF(AND(F467&lt;&gt;"",G467&lt;&gt;""),F467*G467,"")</x:f>
      </x:c>
      <x:c r="I467" s="36" t="str">
        <x:f>IF(F467&lt;&gt;"",F467^2,"")</x:f>
      </x:c>
      <x:c r="J467" s="36" t="str">
        <x:f>IF(G467&lt;&gt;"",G467^2,"")</x:f>
      </x:c>
    </x:row>
    <x:row r="468">
      <x:c r="A468" s="36" t="n">
        <x:f>ROW()-1</x:f>
        <x:v>467</x:v>
      </x:c>
      <x:c r="B468" s="36" t="str">
        <x:f>IF(A468&lt;=Settings!$B$6,Data!B468,"")</x:f>
      </x:c>
      <x:c r="C468" s="36" t="str">
        <x:f>IF(A468&lt;=Settings!$B$6,Data!C468,"")</x:f>
      </x:c>
      <x:c r="D468" s="36" t="str">
        <x:f>IF(B468&lt;&gt;"",AVERAGE(Data!$B$2:$B$651),"")</x:f>
      </x:c>
      <x:c r="E468" s="36" t="str">
        <x:f>IF(C468&lt;&gt;"",AVERAGE(Data!$C$2:$C$651),"")</x:f>
      </x:c>
      <x:c r="F468" s="36" t="str">
        <x:f>IF(B468&lt;&gt;"",B468-D468,"")</x:f>
      </x:c>
      <x:c r="G468" s="36" t="str">
        <x:f>IF(C468&lt;&gt;"",C468-E468,"")</x:f>
      </x:c>
      <x:c r="H468" s="36" t="str">
        <x:f>IF(AND(F468&lt;&gt;"",G468&lt;&gt;""),F468*G468,"")</x:f>
      </x:c>
      <x:c r="I468" s="36" t="str">
        <x:f>IF(F468&lt;&gt;"",F468^2,"")</x:f>
      </x:c>
      <x:c r="J468" s="36" t="str">
        <x:f>IF(G468&lt;&gt;"",G468^2,"")</x:f>
      </x:c>
    </x:row>
    <x:row r="469">
      <x:c r="A469" s="36" t="n">
        <x:f>ROW()-1</x:f>
        <x:v>468</x:v>
      </x:c>
      <x:c r="B469" s="36" t="str">
        <x:f>IF(A469&lt;=Settings!$B$6,Data!B469,"")</x:f>
      </x:c>
      <x:c r="C469" s="36" t="str">
        <x:f>IF(A469&lt;=Settings!$B$6,Data!C469,"")</x:f>
      </x:c>
      <x:c r="D469" s="36" t="str">
        <x:f>IF(B469&lt;&gt;"",AVERAGE(Data!$B$2:$B$651),"")</x:f>
      </x:c>
      <x:c r="E469" s="36" t="str">
        <x:f>IF(C469&lt;&gt;"",AVERAGE(Data!$C$2:$C$651),"")</x:f>
      </x:c>
      <x:c r="F469" s="36" t="str">
        <x:f>IF(B469&lt;&gt;"",B469-D469,"")</x:f>
      </x:c>
      <x:c r="G469" s="36" t="str">
        <x:f>IF(C469&lt;&gt;"",C469-E469,"")</x:f>
      </x:c>
      <x:c r="H469" s="36" t="str">
        <x:f>IF(AND(F469&lt;&gt;"",G469&lt;&gt;""),F469*G469,"")</x:f>
      </x:c>
      <x:c r="I469" s="36" t="str">
        <x:f>IF(F469&lt;&gt;"",F469^2,"")</x:f>
      </x:c>
      <x:c r="J469" s="36" t="str">
        <x:f>IF(G469&lt;&gt;"",G469^2,"")</x:f>
      </x:c>
    </x:row>
    <x:row r="470">
      <x:c r="A470" s="36" t="n">
        <x:f>ROW()-1</x:f>
        <x:v>469</x:v>
      </x:c>
      <x:c r="B470" s="36" t="str">
        <x:f>IF(A470&lt;=Settings!$B$6,Data!B470,"")</x:f>
      </x:c>
      <x:c r="C470" s="36" t="str">
        <x:f>IF(A470&lt;=Settings!$B$6,Data!C470,"")</x:f>
      </x:c>
      <x:c r="D470" s="36" t="str">
        <x:f>IF(B470&lt;&gt;"",AVERAGE(Data!$B$2:$B$651),"")</x:f>
      </x:c>
      <x:c r="E470" s="36" t="str">
        <x:f>IF(C470&lt;&gt;"",AVERAGE(Data!$C$2:$C$651),"")</x:f>
      </x:c>
      <x:c r="F470" s="36" t="str">
        <x:f>IF(B470&lt;&gt;"",B470-D470,"")</x:f>
      </x:c>
      <x:c r="G470" s="36" t="str">
        <x:f>IF(C470&lt;&gt;"",C470-E470,"")</x:f>
      </x:c>
      <x:c r="H470" s="36" t="str">
        <x:f>IF(AND(F470&lt;&gt;"",G470&lt;&gt;""),F470*G470,"")</x:f>
      </x:c>
      <x:c r="I470" s="36" t="str">
        <x:f>IF(F470&lt;&gt;"",F470^2,"")</x:f>
      </x:c>
      <x:c r="J470" s="36" t="str">
        <x:f>IF(G470&lt;&gt;"",G470^2,"")</x:f>
      </x:c>
    </x:row>
    <x:row r="471">
      <x:c r="A471" s="36" t="n">
        <x:f>ROW()-1</x:f>
        <x:v>470</x:v>
      </x:c>
      <x:c r="B471" s="36" t="str">
        <x:f>IF(A471&lt;=Settings!$B$6,Data!B471,"")</x:f>
      </x:c>
      <x:c r="C471" s="36" t="str">
        <x:f>IF(A471&lt;=Settings!$B$6,Data!C471,"")</x:f>
      </x:c>
      <x:c r="D471" s="36" t="str">
        <x:f>IF(B471&lt;&gt;"",AVERAGE(Data!$B$2:$B$651),"")</x:f>
      </x:c>
      <x:c r="E471" s="36" t="str">
        <x:f>IF(C471&lt;&gt;"",AVERAGE(Data!$C$2:$C$651),"")</x:f>
      </x:c>
      <x:c r="F471" s="36" t="str">
        <x:f>IF(B471&lt;&gt;"",B471-D471,"")</x:f>
      </x:c>
      <x:c r="G471" s="36" t="str">
        <x:f>IF(C471&lt;&gt;"",C471-E471,"")</x:f>
      </x:c>
      <x:c r="H471" s="36" t="str">
        <x:f>IF(AND(F471&lt;&gt;"",G471&lt;&gt;""),F471*G471,"")</x:f>
      </x:c>
      <x:c r="I471" s="36" t="str">
        <x:f>IF(F471&lt;&gt;"",F471^2,"")</x:f>
      </x:c>
      <x:c r="J471" s="36" t="str">
        <x:f>IF(G471&lt;&gt;"",G471^2,"")</x:f>
      </x:c>
    </x:row>
    <x:row r="472">
      <x:c r="A472" s="36" t="n">
        <x:f>ROW()-1</x:f>
        <x:v>471</x:v>
      </x:c>
      <x:c r="B472" s="36" t="str">
        <x:f>IF(A472&lt;=Settings!$B$6,Data!B472,"")</x:f>
      </x:c>
      <x:c r="C472" s="36" t="str">
        <x:f>IF(A472&lt;=Settings!$B$6,Data!C472,"")</x:f>
      </x:c>
      <x:c r="D472" s="36" t="str">
        <x:f>IF(B472&lt;&gt;"",AVERAGE(Data!$B$2:$B$651),"")</x:f>
      </x:c>
      <x:c r="E472" s="36" t="str">
        <x:f>IF(C472&lt;&gt;"",AVERAGE(Data!$C$2:$C$651),"")</x:f>
      </x:c>
      <x:c r="F472" s="36" t="str">
        <x:f>IF(B472&lt;&gt;"",B472-D472,"")</x:f>
      </x:c>
      <x:c r="G472" s="36" t="str">
        <x:f>IF(C472&lt;&gt;"",C472-E472,"")</x:f>
      </x:c>
      <x:c r="H472" s="36" t="str">
        <x:f>IF(AND(F472&lt;&gt;"",G472&lt;&gt;""),F472*G472,"")</x:f>
      </x:c>
      <x:c r="I472" s="36" t="str">
        <x:f>IF(F472&lt;&gt;"",F472^2,"")</x:f>
      </x:c>
      <x:c r="J472" s="36" t="str">
        <x:f>IF(G472&lt;&gt;"",G472^2,"")</x:f>
      </x:c>
    </x:row>
    <x:row r="473">
      <x:c r="A473" s="36" t="n">
        <x:f>ROW()-1</x:f>
        <x:v>472</x:v>
      </x:c>
      <x:c r="B473" s="36" t="str">
        <x:f>IF(A473&lt;=Settings!$B$6,Data!B473,"")</x:f>
      </x:c>
      <x:c r="C473" s="36" t="str">
        <x:f>IF(A473&lt;=Settings!$B$6,Data!C473,"")</x:f>
      </x:c>
      <x:c r="D473" s="36" t="str">
        <x:f>IF(B473&lt;&gt;"",AVERAGE(Data!$B$2:$B$651),"")</x:f>
      </x:c>
      <x:c r="E473" s="36" t="str">
        <x:f>IF(C473&lt;&gt;"",AVERAGE(Data!$C$2:$C$651),"")</x:f>
      </x:c>
      <x:c r="F473" s="36" t="str">
        <x:f>IF(B473&lt;&gt;"",B473-D473,"")</x:f>
      </x:c>
      <x:c r="G473" s="36" t="str">
        <x:f>IF(C473&lt;&gt;"",C473-E473,"")</x:f>
      </x:c>
      <x:c r="H473" s="36" t="str">
        <x:f>IF(AND(F473&lt;&gt;"",G473&lt;&gt;""),F473*G473,"")</x:f>
      </x:c>
      <x:c r="I473" s="36" t="str">
        <x:f>IF(F473&lt;&gt;"",F473^2,"")</x:f>
      </x:c>
      <x:c r="J473" s="36" t="str">
        <x:f>IF(G473&lt;&gt;"",G473^2,"")</x:f>
      </x:c>
    </x:row>
    <x:row r="474">
      <x:c r="A474" s="36" t="n">
        <x:f>ROW()-1</x:f>
        <x:v>473</x:v>
      </x:c>
      <x:c r="B474" s="36" t="str">
        <x:f>IF(A474&lt;=Settings!$B$6,Data!B474,"")</x:f>
      </x:c>
      <x:c r="C474" s="36" t="str">
        <x:f>IF(A474&lt;=Settings!$B$6,Data!C474,"")</x:f>
      </x:c>
      <x:c r="D474" s="36" t="str">
        <x:f>IF(B474&lt;&gt;"",AVERAGE(Data!$B$2:$B$651),"")</x:f>
      </x:c>
      <x:c r="E474" s="36" t="str">
        <x:f>IF(C474&lt;&gt;"",AVERAGE(Data!$C$2:$C$651),"")</x:f>
      </x:c>
      <x:c r="F474" s="36" t="str">
        <x:f>IF(B474&lt;&gt;"",B474-D474,"")</x:f>
      </x:c>
      <x:c r="G474" s="36" t="str">
        <x:f>IF(C474&lt;&gt;"",C474-E474,"")</x:f>
      </x:c>
      <x:c r="H474" s="36" t="str">
        <x:f>IF(AND(F474&lt;&gt;"",G474&lt;&gt;""),F474*G474,"")</x:f>
      </x:c>
      <x:c r="I474" s="36" t="str">
        <x:f>IF(F474&lt;&gt;"",F474^2,"")</x:f>
      </x:c>
      <x:c r="J474" s="36" t="str">
        <x:f>IF(G474&lt;&gt;"",G474^2,"")</x:f>
      </x:c>
    </x:row>
    <x:row r="475">
      <x:c r="A475" s="36" t="n">
        <x:f>ROW()-1</x:f>
        <x:v>474</x:v>
      </x:c>
      <x:c r="B475" s="36" t="str">
        <x:f>IF(A475&lt;=Settings!$B$6,Data!B475,"")</x:f>
      </x:c>
      <x:c r="C475" s="36" t="str">
        <x:f>IF(A475&lt;=Settings!$B$6,Data!C475,"")</x:f>
      </x:c>
      <x:c r="D475" s="36" t="str">
        <x:f>IF(B475&lt;&gt;"",AVERAGE(Data!$B$2:$B$651),"")</x:f>
      </x:c>
      <x:c r="E475" s="36" t="str">
        <x:f>IF(C475&lt;&gt;"",AVERAGE(Data!$C$2:$C$651),"")</x:f>
      </x:c>
      <x:c r="F475" s="36" t="str">
        <x:f>IF(B475&lt;&gt;"",B475-D475,"")</x:f>
      </x:c>
      <x:c r="G475" s="36" t="str">
        <x:f>IF(C475&lt;&gt;"",C475-E475,"")</x:f>
      </x:c>
      <x:c r="H475" s="36" t="str">
        <x:f>IF(AND(F475&lt;&gt;"",G475&lt;&gt;""),F475*G475,"")</x:f>
      </x:c>
      <x:c r="I475" s="36" t="str">
        <x:f>IF(F475&lt;&gt;"",F475^2,"")</x:f>
      </x:c>
      <x:c r="J475" s="36" t="str">
        <x:f>IF(G475&lt;&gt;"",G475^2,"")</x:f>
      </x:c>
    </x:row>
    <x:row r="476">
      <x:c r="A476" s="36" t="n">
        <x:f>ROW()-1</x:f>
        <x:v>475</x:v>
      </x:c>
      <x:c r="B476" s="36" t="str">
        <x:f>IF(A476&lt;=Settings!$B$6,Data!B476,"")</x:f>
      </x:c>
      <x:c r="C476" s="36" t="str">
        <x:f>IF(A476&lt;=Settings!$B$6,Data!C476,"")</x:f>
      </x:c>
      <x:c r="D476" s="36" t="str">
        <x:f>IF(B476&lt;&gt;"",AVERAGE(Data!$B$2:$B$651),"")</x:f>
      </x:c>
      <x:c r="E476" s="36" t="str">
        <x:f>IF(C476&lt;&gt;"",AVERAGE(Data!$C$2:$C$651),"")</x:f>
      </x:c>
      <x:c r="F476" s="36" t="str">
        <x:f>IF(B476&lt;&gt;"",B476-D476,"")</x:f>
      </x:c>
      <x:c r="G476" s="36" t="str">
        <x:f>IF(C476&lt;&gt;"",C476-E476,"")</x:f>
      </x:c>
      <x:c r="H476" s="36" t="str">
        <x:f>IF(AND(F476&lt;&gt;"",G476&lt;&gt;""),F476*G476,"")</x:f>
      </x:c>
      <x:c r="I476" s="36" t="str">
        <x:f>IF(F476&lt;&gt;"",F476^2,"")</x:f>
      </x:c>
      <x:c r="J476" s="36" t="str">
        <x:f>IF(G476&lt;&gt;"",G476^2,"")</x:f>
      </x:c>
    </x:row>
    <x:row r="477">
      <x:c r="A477" s="36" t="n">
        <x:f>ROW()-1</x:f>
        <x:v>476</x:v>
      </x:c>
      <x:c r="B477" s="36" t="str">
        <x:f>IF(A477&lt;=Settings!$B$6,Data!B477,"")</x:f>
      </x:c>
      <x:c r="C477" s="36" t="str">
        <x:f>IF(A477&lt;=Settings!$B$6,Data!C477,"")</x:f>
      </x:c>
      <x:c r="D477" s="36" t="str">
        <x:f>IF(B477&lt;&gt;"",AVERAGE(Data!$B$2:$B$651),"")</x:f>
      </x:c>
      <x:c r="E477" s="36" t="str">
        <x:f>IF(C477&lt;&gt;"",AVERAGE(Data!$C$2:$C$651),"")</x:f>
      </x:c>
      <x:c r="F477" s="36" t="str">
        <x:f>IF(B477&lt;&gt;"",B477-D477,"")</x:f>
      </x:c>
      <x:c r="G477" s="36" t="str">
        <x:f>IF(C477&lt;&gt;"",C477-E477,"")</x:f>
      </x:c>
      <x:c r="H477" s="36" t="str">
        <x:f>IF(AND(F477&lt;&gt;"",G477&lt;&gt;""),F477*G477,"")</x:f>
      </x:c>
      <x:c r="I477" s="36" t="str">
        <x:f>IF(F477&lt;&gt;"",F477^2,"")</x:f>
      </x:c>
      <x:c r="J477" s="36" t="str">
        <x:f>IF(G477&lt;&gt;"",G477^2,"")</x:f>
      </x:c>
    </x:row>
    <x:row r="478">
      <x:c r="A478" s="36" t="n">
        <x:f>ROW()-1</x:f>
        <x:v>477</x:v>
      </x:c>
      <x:c r="B478" s="36" t="str">
        <x:f>IF(A478&lt;=Settings!$B$6,Data!B478,"")</x:f>
      </x:c>
      <x:c r="C478" s="36" t="str">
        <x:f>IF(A478&lt;=Settings!$B$6,Data!C478,"")</x:f>
      </x:c>
      <x:c r="D478" s="36" t="str">
        <x:f>IF(B478&lt;&gt;"",AVERAGE(Data!$B$2:$B$651),"")</x:f>
      </x:c>
      <x:c r="E478" s="36" t="str">
        <x:f>IF(C478&lt;&gt;"",AVERAGE(Data!$C$2:$C$651),"")</x:f>
      </x:c>
      <x:c r="F478" s="36" t="str">
        <x:f>IF(B478&lt;&gt;"",B478-D478,"")</x:f>
      </x:c>
      <x:c r="G478" s="36" t="str">
        <x:f>IF(C478&lt;&gt;"",C478-E478,"")</x:f>
      </x:c>
      <x:c r="H478" s="36" t="str">
        <x:f>IF(AND(F478&lt;&gt;"",G478&lt;&gt;""),F478*G478,"")</x:f>
      </x:c>
      <x:c r="I478" s="36" t="str">
        <x:f>IF(F478&lt;&gt;"",F478^2,"")</x:f>
      </x:c>
      <x:c r="J478" s="36" t="str">
        <x:f>IF(G478&lt;&gt;"",G478^2,"")</x:f>
      </x:c>
    </x:row>
    <x:row r="479">
      <x:c r="A479" s="36" t="n">
        <x:f>ROW()-1</x:f>
        <x:v>478</x:v>
      </x:c>
      <x:c r="B479" s="36" t="str">
        <x:f>IF(A479&lt;=Settings!$B$6,Data!B479,"")</x:f>
      </x:c>
      <x:c r="C479" s="36" t="str">
        <x:f>IF(A479&lt;=Settings!$B$6,Data!C479,"")</x:f>
      </x:c>
      <x:c r="D479" s="36" t="str">
        <x:f>IF(B479&lt;&gt;"",AVERAGE(Data!$B$2:$B$651),"")</x:f>
      </x:c>
      <x:c r="E479" s="36" t="str">
        <x:f>IF(C479&lt;&gt;"",AVERAGE(Data!$C$2:$C$651),"")</x:f>
      </x:c>
      <x:c r="F479" s="36" t="str">
        <x:f>IF(B479&lt;&gt;"",B479-D479,"")</x:f>
      </x:c>
      <x:c r="G479" s="36" t="str">
        <x:f>IF(C479&lt;&gt;"",C479-E479,"")</x:f>
      </x:c>
      <x:c r="H479" s="36" t="str">
        <x:f>IF(AND(F479&lt;&gt;"",G479&lt;&gt;""),F479*G479,"")</x:f>
      </x:c>
      <x:c r="I479" s="36" t="str">
        <x:f>IF(F479&lt;&gt;"",F479^2,"")</x:f>
      </x:c>
      <x:c r="J479" s="36" t="str">
        <x:f>IF(G479&lt;&gt;"",G479^2,"")</x:f>
      </x:c>
    </x:row>
    <x:row r="480">
      <x:c r="A480" s="36" t="n">
        <x:f>ROW()-1</x:f>
        <x:v>479</x:v>
      </x:c>
      <x:c r="B480" s="36" t="str">
        <x:f>IF(A480&lt;=Settings!$B$6,Data!B480,"")</x:f>
      </x:c>
      <x:c r="C480" s="36" t="str">
        <x:f>IF(A480&lt;=Settings!$B$6,Data!C480,"")</x:f>
      </x:c>
      <x:c r="D480" s="36" t="str">
        <x:f>IF(B480&lt;&gt;"",AVERAGE(Data!$B$2:$B$651),"")</x:f>
      </x:c>
      <x:c r="E480" s="36" t="str">
        <x:f>IF(C480&lt;&gt;"",AVERAGE(Data!$C$2:$C$651),"")</x:f>
      </x:c>
      <x:c r="F480" s="36" t="str">
        <x:f>IF(B480&lt;&gt;"",B480-D480,"")</x:f>
      </x:c>
      <x:c r="G480" s="36" t="str">
        <x:f>IF(C480&lt;&gt;"",C480-E480,"")</x:f>
      </x:c>
      <x:c r="H480" s="36" t="str">
        <x:f>IF(AND(F480&lt;&gt;"",G480&lt;&gt;""),F480*G480,"")</x:f>
      </x:c>
      <x:c r="I480" s="36" t="str">
        <x:f>IF(F480&lt;&gt;"",F480^2,"")</x:f>
      </x:c>
      <x:c r="J480" s="36" t="str">
        <x:f>IF(G480&lt;&gt;"",G480^2,"")</x:f>
      </x:c>
    </x:row>
    <x:row r="481">
      <x:c r="A481" s="36" t="n">
        <x:f>ROW()-1</x:f>
        <x:v>480</x:v>
      </x:c>
      <x:c r="B481" s="36" t="str">
        <x:f>IF(A481&lt;=Settings!$B$6,Data!B481,"")</x:f>
      </x:c>
      <x:c r="C481" s="36" t="str">
        <x:f>IF(A481&lt;=Settings!$B$6,Data!C481,"")</x:f>
      </x:c>
      <x:c r="D481" s="36" t="str">
        <x:f>IF(B481&lt;&gt;"",AVERAGE(Data!$B$2:$B$651),"")</x:f>
      </x:c>
      <x:c r="E481" s="36" t="str">
        <x:f>IF(C481&lt;&gt;"",AVERAGE(Data!$C$2:$C$651),"")</x:f>
      </x:c>
      <x:c r="F481" s="36" t="str">
        <x:f>IF(B481&lt;&gt;"",B481-D481,"")</x:f>
      </x:c>
      <x:c r="G481" s="36" t="str">
        <x:f>IF(C481&lt;&gt;"",C481-E481,"")</x:f>
      </x:c>
      <x:c r="H481" s="36" t="str">
        <x:f>IF(AND(F481&lt;&gt;"",G481&lt;&gt;""),F481*G481,"")</x:f>
      </x:c>
      <x:c r="I481" s="36" t="str">
        <x:f>IF(F481&lt;&gt;"",F481^2,"")</x:f>
      </x:c>
      <x:c r="J481" s="36" t="str">
        <x:f>IF(G481&lt;&gt;"",G481^2,"")</x:f>
      </x:c>
    </x:row>
    <x:row r="482">
      <x:c r="A482" s="36" t="n">
        <x:f>ROW()-1</x:f>
        <x:v>481</x:v>
      </x:c>
      <x:c r="B482" s="36" t="str">
        <x:f>IF(A482&lt;=Settings!$B$6,Data!B482,"")</x:f>
      </x:c>
      <x:c r="C482" s="36" t="str">
        <x:f>IF(A482&lt;=Settings!$B$6,Data!C482,"")</x:f>
      </x:c>
      <x:c r="D482" s="36" t="str">
        <x:f>IF(B482&lt;&gt;"",AVERAGE(Data!$B$2:$B$651),"")</x:f>
      </x:c>
      <x:c r="E482" s="36" t="str">
        <x:f>IF(C482&lt;&gt;"",AVERAGE(Data!$C$2:$C$651),"")</x:f>
      </x:c>
      <x:c r="F482" s="36" t="str">
        <x:f>IF(B482&lt;&gt;"",B482-D482,"")</x:f>
      </x:c>
      <x:c r="G482" s="36" t="str">
        <x:f>IF(C482&lt;&gt;"",C482-E482,"")</x:f>
      </x:c>
      <x:c r="H482" s="36" t="str">
        <x:f>IF(AND(F482&lt;&gt;"",G482&lt;&gt;""),F482*G482,"")</x:f>
      </x:c>
      <x:c r="I482" s="36" t="str">
        <x:f>IF(F482&lt;&gt;"",F482^2,"")</x:f>
      </x:c>
      <x:c r="J482" s="36" t="str">
        <x:f>IF(G482&lt;&gt;"",G482^2,"")</x:f>
      </x:c>
    </x:row>
    <x:row r="483">
      <x:c r="A483" s="36" t="n">
        <x:f>ROW()-1</x:f>
        <x:v>482</x:v>
      </x:c>
      <x:c r="B483" s="36" t="str">
        <x:f>IF(A483&lt;=Settings!$B$6,Data!B483,"")</x:f>
      </x:c>
      <x:c r="C483" s="36" t="str">
        <x:f>IF(A483&lt;=Settings!$B$6,Data!C483,"")</x:f>
      </x:c>
      <x:c r="D483" s="36" t="str">
        <x:f>IF(B483&lt;&gt;"",AVERAGE(Data!$B$2:$B$651),"")</x:f>
      </x:c>
      <x:c r="E483" s="36" t="str">
        <x:f>IF(C483&lt;&gt;"",AVERAGE(Data!$C$2:$C$651),"")</x:f>
      </x:c>
      <x:c r="F483" s="36" t="str">
        <x:f>IF(B483&lt;&gt;"",B483-D483,"")</x:f>
      </x:c>
      <x:c r="G483" s="36" t="str">
        <x:f>IF(C483&lt;&gt;"",C483-E483,"")</x:f>
      </x:c>
      <x:c r="H483" s="36" t="str">
        <x:f>IF(AND(F483&lt;&gt;"",G483&lt;&gt;""),F483*G483,"")</x:f>
      </x:c>
      <x:c r="I483" s="36" t="str">
        <x:f>IF(F483&lt;&gt;"",F483^2,"")</x:f>
      </x:c>
      <x:c r="J483" s="36" t="str">
        <x:f>IF(G483&lt;&gt;"",G483^2,"")</x:f>
      </x:c>
    </x:row>
    <x:row r="484">
      <x:c r="A484" s="36" t="n">
        <x:f>ROW()-1</x:f>
        <x:v>483</x:v>
      </x:c>
      <x:c r="B484" s="36" t="str">
        <x:f>IF(A484&lt;=Settings!$B$6,Data!B484,"")</x:f>
      </x:c>
      <x:c r="C484" s="36" t="str">
        <x:f>IF(A484&lt;=Settings!$B$6,Data!C484,"")</x:f>
      </x:c>
      <x:c r="D484" s="36" t="str">
        <x:f>IF(B484&lt;&gt;"",AVERAGE(Data!$B$2:$B$651),"")</x:f>
      </x:c>
      <x:c r="E484" s="36" t="str">
        <x:f>IF(C484&lt;&gt;"",AVERAGE(Data!$C$2:$C$651),"")</x:f>
      </x:c>
      <x:c r="F484" s="36" t="str">
        <x:f>IF(B484&lt;&gt;"",B484-D484,"")</x:f>
      </x:c>
      <x:c r="G484" s="36" t="str">
        <x:f>IF(C484&lt;&gt;"",C484-E484,"")</x:f>
      </x:c>
      <x:c r="H484" s="36" t="str">
        <x:f>IF(AND(F484&lt;&gt;"",G484&lt;&gt;""),F484*G484,"")</x:f>
      </x:c>
      <x:c r="I484" s="36" t="str">
        <x:f>IF(F484&lt;&gt;"",F484^2,"")</x:f>
      </x:c>
      <x:c r="J484" s="36" t="str">
        <x:f>IF(G484&lt;&gt;"",G484^2,"")</x:f>
      </x:c>
    </x:row>
    <x:row r="485">
      <x:c r="A485" s="36" t="n">
        <x:f>ROW()-1</x:f>
        <x:v>484</x:v>
      </x:c>
      <x:c r="B485" s="36" t="str">
        <x:f>IF(A485&lt;=Settings!$B$6,Data!B485,"")</x:f>
      </x:c>
      <x:c r="C485" s="36" t="str">
        <x:f>IF(A485&lt;=Settings!$B$6,Data!C485,"")</x:f>
      </x:c>
      <x:c r="D485" s="36" t="str">
        <x:f>IF(B485&lt;&gt;"",AVERAGE(Data!$B$2:$B$651),"")</x:f>
      </x:c>
      <x:c r="E485" s="36" t="str">
        <x:f>IF(C485&lt;&gt;"",AVERAGE(Data!$C$2:$C$651),"")</x:f>
      </x:c>
      <x:c r="F485" s="36" t="str">
        <x:f>IF(B485&lt;&gt;"",B485-D485,"")</x:f>
      </x:c>
      <x:c r="G485" s="36" t="str">
        <x:f>IF(C485&lt;&gt;"",C485-E485,"")</x:f>
      </x:c>
      <x:c r="H485" s="36" t="str">
        <x:f>IF(AND(F485&lt;&gt;"",G485&lt;&gt;""),F485*G485,"")</x:f>
      </x:c>
      <x:c r="I485" s="36" t="str">
        <x:f>IF(F485&lt;&gt;"",F485^2,"")</x:f>
      </x:c>
      <x:c r="J485" s="36" t="str">
        <x:f>IF(G485&lt;&gt;"",G485^2,"")</x:f>
      </x:c>
    </x:row>
    <x:row r="486">
      <x:c r="A486" s="36" t="n">
        <x:f>ROW()-1</x:f>
        <x:v>485</x:v>
      </x:c>
      <x:c r="B486" s="36" t="str">
        <x:f>IF(A486&lt;=Settings!$B$6,Data!B486,"")</x:f>
      </x:c>
      <x:c r="C486" s="36" t="str">
        <x:f>IF(A486&lt;=Settings!$B$6,Data!C486,"")</x:f>
      </x:c>
      <x:c r="D486" s="36" t="str">
        <x:f>IF(B486&lt;&gt;"",AVERAGE(Data!$B$2:$B$651),"")</x:f>
      </x:c>
      <x:c r="E486" s="36" t="str">
        <x:f>IF(C486&lt;&gt;"",AVERAGE(Data!$C$2:$C$651),"")</x:f>
      </x:c>
      <x:c r="F486" s="36" t="str">
        <x:f>IF(B486&lt;&gt;"",B486-D486,"")</x:f>
      </x:c>
      <x:c r="G486" s="36" t="str">
        <x:f>IF(C486&lt;&gt;"",C486-E486,"")</x:f>
      </x:c>
      <x:c r="H486" s="36" t="str">
        <x:f>IF(AND(F486&lt;&gt;"",G486&lt;&gt;""),F486*G486,"")</x:f>
      </x:c>
      <x:c r="I486" s="36" t="str">
        <x:f>IF(F486&lt;&gt;"",F486^2,"")</x:f>
      </x:c>
      <x:c r="J486" s="36" t="str">
        <x:f>IF(G486&lt;&gt;"",G486^2,"")</x:f>
      </x:c>
    </x:row>
    <x:row r="487">
      <x:c r="A487" s="36" t="n">
        <x:f>ROW()-1</x:f>
        <x:v>486</x:v>
      </x:c>
      <x:c r="B487" s="36" t="str">
        <x:f>IF(A487&lt;=Settings!$B$6,Data!B487,"")</x:f>
      </x:c>
      <x:c r="C487" s="36" t="str">
        <x:f>IF(A487&lt;=Settings!$B$6,Data!C487,"")</x:f>
      </x:c>
      <x:c r="D487" s="36" t="str">
        <x:f>IF(B487&lt;&gt;"",AVERAGE(Data!$B$2:$B$651),"")</x:f>
      </x:c>
      <x:c r="E487" s="36" t="str">
        <x:f>IF(C487&lt;&gt;"",AVERAGE(Data!$C$2:$C$651),"")</x:f>
      </x:c>
      <x:c r="F487" s="36" t="str">
        <x:f>IF(B487&lt;&gt;"",B487-D487,"")</x:f>
      </x:c>
      <x:c r="G487" s="36" t="str">
        <x:f>IF(C487&lt;&gt;"",C487-E487,"")</x:f>
      </x:c>
      <x:c r="H487" s="36" t="str">
        <x:f>IF(AND(F487&lt;&gt;"",G487&lt;&gt;""),F487*G487,"")</x:f>
      </x:c>
      <x:c r="I487" s="36" t="str">
        <x:f>IF(F487&lt;&gt;"",F487^2,"")</x:f>
      </x:c>
      <x:c r="J487" s="36" t="str">
        <x:f>IF(G487&lt;&gt;"",G487^2,"")</x:f>
      </x:c>
    </x:row>
    <x:row r="488">
      <x:c r="A488" s="36" t="n">
        <x:f>ROW()-1</x:f>
        <x:v>487</x:v>
      </x:c>
      <x:c r="B488" s="36" t="str">
        <x:f>IF(A488&lt;=Settings!$B$6,Data!B488,"")</x:f>
      </x:c>
      <x:c r="C488" s="36" t="str">
        <x:f>IF(A488&lt;=Settings!$B$6,Data!C488,"")</x:f>
      </x:c>
      <x:c r="D488" s="36" t="str">
        <x:f>IF(B488&lt;&gt;"",AVERAGE(Data!$B$2:$B$651),"")</x:f>
      </x:c>
      <x:c r="E488" s="36" t="str">
        <x:f>IF(C488&lt;&gt;"",AVERAGE(Data!$C$2:$C$651),"")</x:f>
      </x:c>
      <x:c r="F488" s="36" t="str">
        <x:f>IF(B488&lt;&gt;"",B488-D488,"")</x:f>
      </x:c>
      <x:c r="G488" s="36" t="str">
        <x:f>IF(C488&lt;&gt;"",C488-E488,"")</x:f>
      </x:c>
      <x:c r="H488" s="36" t="str">
        <x:f>IF(AND(F488&lt;&gt;"",G488&lt;&gt;""),F488*G488,"")</x:f>
      </x:c>
      <x:c r="I488" s="36" t="str">
        <x:f>IF(F488&lt;&gt;"",F488^2,"")</x:f>
      </x:c>
      <x:c r="J488" s="36" t="str">
        <x:f>IF(G488&lt;&gt;"",G488^2,"")</x:f>
      </x:c>
    </x:row>
    <x:row r="489">
      <x:c r="A489" s="36" t="n">
        <x:f>ROW()-1</x:f>
        <x:v>488</x:v>
      </x:c>
      <x:c r="B489" s="36" t="str">
        <x:f>IF(A489&lt;=Settings!$B$6,Data!B489,"")</x:f>
      </x:c>
      <x:c r="C489" s="36" t="str">
        <x:f>IF(A489&lt;=Settings!$B$6,Data!C489,"")</x:f>
      </x:c>
      <x:c r="D489" s="36" t="str">
        <x:f>IF(B489&lt;&gt;"",AVERAGE(Data!$B$2:$B$651),"")</x:f>
      </x:c>
      <x:c r="E489" s="36" t="str">
        <x:f>IF(C489&lt;&gt;"",AVERAGE(Data!$C$2:$C$651),"")</x:f>
      </x:c>
      <x:c r="F489" s="36" t="str">
        <x:f>IF(B489&lt;&gt;"",B489-D489,"")</x:f>
      </x:c>
      <x:c r="G489" s="36" t="str">
        <x:f>IF(C489&lt;&gt;"",C489-E489,"")</x:f>
      </x:c>
      <x:c r="H489" s="36" t="str">
        <x:f>IF(AND(F489&lt;&gt;"",G489&lt;&gt;""),F489*G489,"")</x:f>
      </x:c>
      <x:c r="I489" s="36" t="str">
        <x:f>IF(F489&lt;&gt;"",F489^2,"")</x:f>
      </x:c>
      <x:c r="J489" s="36" t="str">
        <x:f>IF(G489&lt;&gt;"",G489^2,"")</x:f>
      </x:c>
    </x:row>
    <x:row r="490">
      <x:c r="A490" s="36" t="n">
        <x:f>ROW()-1</x:f>
        <x:v>489</x:v>
      </x:c>
      <x:c r="B490" s="36" t="str">
        <x:f>IF(A490&lt;=Settings!$B$6,Data!B490,"")</x:f>
      </x:c>
      <x:c r="C490" s="36" t="str">
        <x:f>IF(A490&lt;=Settings!$B$6,Data!C490,"")</x:f>
      </x:c>
      <x:c r="D490" s="36" t="str">
        <x:f>IF(B490&lt;&gt;"",AVERAGE(Data!$B$2:$B$651),"")</x:f>
      </x:c>
      <x:c r="E490" s="36" t="str">
        <x:f>IF(C490&lt;&gt;"",AVERAGE(Data!$C$2:$C$651),"")</x:f>
      </x:c>
      <x:c r="F490" s="36" t="str">
        <x:f>IF(B490&lt;&gt;"",B490-D490,"")</x:f>
      </x:c>
      <x:c r="G490" s="36" t="str">
        <x:f>IF(C490&lt;&gt;"",C490-E490,"")</x:f>
      </x:c>
      <x:c r="H490" s="36" t="str">
        <x:f>IF(AND(F490&lt;&gt;"",G490&lt;&gt;""),F490*G490,"")</x:f>
      </x:c>
      <x:c r="I490" s="36" t="str">
        <x:f>IF(F490&lt;&gt;"",F490^2,"")</x:f>
      </x:c>
      <x:c r="J490" s="36" t="str">
        <x:f>IF(G490&lt;&gt;"",G490^2,"")</x:f>
      </x:c>
    </x:row>
    <x:row r="491">
      <x:c r="A491" s="36" t="n">
        <x:f>ROW()-1</x:f>
        <x:v>490</x:v>
      </x:c>
      <x:c r="B491" s="36" t="str">
        <x:f>IF(A491&lt;=Settings!$B$6,Data!B491,"")</x:f>
      </x:c>
      <x:c r="C491" s="36" t="str">
        <x:f>IF(A491&lt;=Settings!$B$6,Data!C491,"")</x:f>
      </x:c>
      <x:c r="D491" s="36" t="str">
        <x:f>IF(B491&lt;&gt;"",AVERAGE(Data!$B$2:$B$651),"")</x:f>
      </x:c>
      <x:c r="E491" s="36" t="str">
        <x:f>IF(C491&lt;&gt;"",AVERAGE(Data!$C$2:$C$651),"")</x:f>
      </x:c>
      <x:c r="F491" s="36" t="str">
        <x:f>IF(B491&lt;&gt;"",B491-D491,"")</x:f>
      </x:c>
      <x:c r="G491" s="36" t="str">
        <x:f>IF(C491&lt;&gt;"",C491-E491,"")</x:f>
      </x:c>
      <x:c r="H491" s="36" t="str">
        <x:f>IF(AND(F491&lt;&gt;"",G491&lt;&gt;""),F491*G491,"")</x:f>
      </x:c>
      <x:c r="I491" s="36" t="str">
        <x:f>IF(F491&lt;&gt;"",F491^2,"")</x:f>
      </x:c>
      <x:c r="J491" s="36" t="str">
        <x:f>IF(G491&lt;&gt;"",G491^2,"")</x:f>
      </x:c>
    </x:row>
    <x:row r="492">
      <x:c r="A492" s="36" t="n">
        <x:f>ROW()-1</x:f>
        <x:v>491</x:v>
      </x:c>
      <x:c r="B492" s="36" t="str">
        <x:f>IF(A492&lt;=Settings!$B$6,Data!B492,"")</x:f>
      </x:c>
      <x:c r="C492" s="36" t="str">
        <x:f>IF(A492&lt;=Settings!$B$6,Data!C492,"")</x:f>
      </x:c>
      <x:c r="D492" s="36" t="str">
        <x:f>IF(B492&lt;&gt;"",AVERAGE(Data!$B$2:$B$651),"")</x:f>
      </x:c>
      <x:c r="E492" s="36" t="str">
        <x:f>IF(C492&lt;&gt;"",AVERAGE(Data!$C$2:$C$651),"")</x:f>
      </x:c>
      <x:c r="F492" s="36" t="str">
        <x:f>IF(B492&lt;&gt;"",B492-D492,"")</x:f>
      </x:c>
      <x:c r="G492" s="36" t="str">
        <x:f>IF(C492&lt;&gt;"",C492-E492,"")</x:f>
      </x:c>
      <x:c r="H492" s="36" t="str">
        <x:f>IF(AND(F492&lt;&gt;"",G492&lt;&gt;""),F492*G492,"")</x:f>
      </x:c>
      <x:c r="I492" s="36" t="str">
        <x:f>IF(F492&lt;&gt;"",F492^2,"")</x:f>
      </x:c>
      <x:c r="J492" s="36" t="str">
        <x:f>IF(G492&lt;&gt;"",G492^2,"")</x:f>
      </x:c>
    </x:row>
    <x:row r="493">
      <x:c r="A493" s="36" t="n">
        <x:f>ROW()-1</x:f>
        <x:v>492</x:v>
      </x:c>
      <x:c r="B493" s="36" t="str">
        <x:f>IF(A493&lt;=Settings!$B$6,Data!B493,"")</x:f>
      </x:c>
      <x:c r="C493" s="36" t="str">
        <x:f>IF(A493&lt;=Settings!$B$6,Data!C493,"")</x:f>
      </x:c>
      <x:c r="D493" s="36" t="str">
        <x:f>IF(B493&lt;&gt;"",AVERAGE(Data!$B$2:$B$651),"")</x:f>
      </x:c>
      <x:c r="E493" s="36" t="str">
        <x:f>IF(C493&lt;&gt;"",AVERAGE(Data!$C$2:$C$651),"")</x:f>
      </x:c>
      <x:c r="F493" s="36" t="str">
        <x:f>IF(B493&lt;&gt;"",B493-D493,"")</x:f>
      </x:c>
      <x:c r="G493" s="36" t="str">
        <x:f>IF(C493&lt;&gt;"",C493-E493,"")</x:f>
      </x:c>
      <x:c r="H493" s="36" t="str">
        <x:f>IF(AND(F493&lt;&gt;"",G493&lt;&gt;""),F493*G493,"")</x:f>
      </x:c>
      <x:c r="I493" s="36" t="str">
        <x:f>IF(F493&lt;&gt;"",F493^2,"")</x:f>
      </x:c>
      <x:c r="J493" s="36" t="str">
        <x:f>IF(G493&lt;&gt;"",G493^2,"")</x:f>
      </x:c>
    </x:row>
    <x:row r="494">
      <x:c r="A494" s="36" t="n">
        <x:f>ROW()-1</x:f>
        <x:v>493</x:v>
      </x:c>
      <x:c r="B494" s="36" t="str">
        <x:f>IF(A494&lt;=Settings!$B$6,Data!B494,"")</x:f>
      </x:c>
      <x:c r="C494" s="36" t="str">
        <x:f>IF(A494&lt;=Settings!$B$6,Data!C494,"")</x:f>
      </x:c>
      <x:c r="D494" s="36" t="str">
        <x:f>IF(B494&lt;&gt;"",AVERAGE(Data!$B$2:$B$651),"")</x:f>
      </x:c>
      <x:c r="E494" s="36" t="str">
        <x:f>IF(C494&lt;&gt;"",AVERAGE(Data!$C$2:$C$651),"")</x:f>
      </x:c>
      <x:c r="F494" s="36" t="str">
        <x:f>IF(B494&lt;&gt;"",B494-D494,"")</x:f>
      </x:c>
      <x:c r="G494" s="36" t="str">
        <x:f>IF(C494&lt;&gt;"",C494-E494,"")</x:f>
      </x:c>
      <x:c r="H494" s="36" t="str">
        <x:f>IF(AND(F494&lt;&gt;"",G494&lt;&gt;""),F494*G494,"")</x:f>
      </x:c>
      <x:c r="I494" s="36" t="str">
        <x:f>IF(F494&lt;&gt;"",F494^2,"")</x:f>
      </x:c>
      <x:c r="J494" s="36" t="str">
        <x:f>IF(G494&lt;&gt;"",G494^2,"")</x:f>
      </x:c>
    </x:row>
    <x:row r="495">
      <x:c r="A495" s="36" t="n">
        <x:f>ROW()-1</x:f>
        <x:v>494</x:v>
      </x:c>
      <x:c r="B495" s="36" t="str">
        <x:f>IF(A495&lt;=Settings!$B$6,Data!B495,"")</x:f>
      </x:c>
      <x:c r="C495" s="36" t="str">
        <x:f>IF(A495&lt;=Settings!$B$6,Data!C495,"")</x:f>
      </x:c>
      <x:c r="D495" s="36" t="str">
        <x:f>IF(B495&lt;&gt;"",AVERAGE(Data!$B$2:$B$651),"")</x:f>
      </x:c>
      <x:c r="E495" s="36" t="str">
        <x:f>IF(C495&lt;&gt;"",AVERAGE(Data!$C$2:$C$651),"")</x:f>
      </x:c>
      <x:c r="F495" s="36" t="str">
        <x:f>IF(B495&lt;&gt;"",B495-D495,"")</x:f>
      </x:c>
      <x:c r="G495" s="36" t="str">
        <x:f>IF(C495&lt;&gt;"",C495-E495,"")</x:f>
      </x:c>
      <x:c r="H495" s="36" t="str">
        <x:f>IF(AND(F495&lt;&gt;"",G495&lt;&gt;""),F495*G495,"")</x:f>
      </x:c>
      <x:c r="I495" s="36" t="str">
        <x:f>IF(F495&lt;&gt;"",F495^2,"")</x:f>
      </x:c>
      <x:c r="J495" s="36" t="str">
        <x:f>IF(G495&lt;&gt;"",G495^2,"")</x:f>
      </x:c>
    </x:row>
    <x:row r="496">
      <x:c r="A496" s="36" t="n">
        <x:f>ROW()-1</x:f>
        <x:v>495</x:v>
      </x:c>
      <x:c r="B496" s="36" t="str">
        <x:f>IF(A496&lt;=Settings!$B$6,Data!B496,"")</x:f>
      </x:c>
      <x:c r="C496" s="36" t="str">
        <x:f>IF(A496&lt;=Settings!$B$6,Data!C496,"")</x:f>
      </x:c>
      <x:c r="D496" s="36" t="str">
        <x:f>IF(B496&lt;&gt;"",AVERAGE(Data!$B$2:$B$651),"")</x:f>
      </x:c>
      <x:c r="E496" s="36" t="str">
        <x:f>IF(C496&lt;&gt;"",AVERAGE(Data!$C$2:$C$651),"")</x:f>
      </x:c>
      <x:c r="F496" s="36" t="str">
        <x:f>IF(B496&lt;&gt;"",B496-D496,"")</x:f>
      </x:c>
      <x:c r="G496" s="36" t="str">
        <x:f>IF(C496&lt;&gt;"",C496-E496,"")</x:f>
      </x:c>
      <x:c r="H496" s="36" t="str">
        <x:f>IF(AND(F496&lt;&gt;"",G496&lt;&gt;""),F496*G496,"")</x:f>
      </x:c>
      <x:c r="I496" s="36" t="str">
        <x:f>IF(F496&lt;&gt;"",F496^2,"")</x:f>
      </x:c>
      <x:c r="J496" s="36" t="str">
        <x:f>IF(G496&lt;&gt;"",G496^2,"")</x:f>
      </x:c>
    </x:row>
    <x:row r="497">
      <x:c r="A497" s="36" t="n">
        <x:f>ROW()-1</x:f>
        <x:v>496</x:v>
      </x:c>
      <x:c r="B497" s="36" t="str">
        <x:f>IF(A497&lt;=Settings!$B$6,Data!B497,"")</x:f>
      </x:c>
      <x:c r="C497" s="36" t="str">
        <x:f>IF(A497&lt;=Settings!$B$6,Data!C497,"")</x:f>
      </x:c>
      <x:c r="D497" s="36" t="str">
        <x:f>IF(B497&lt;&gt;"",AVERAGE(Data!$B$2:$B$651),"")</x:f>
      </x:c>
      <x:c r="E497" s="36" t="str">
        <x:f>IF(C497&lt;&gt;"",AVERAGE(Data!$C$2:$C$651),"")</x:f>
      </x:c>
      <x:c r="F497" s="36" t="str">
        <x:f>IF(B497&lt;&gt;"",B497-D497,"")</x:f>
      </x:c>
      <x:c r="G497" s="36" t="str">
        <x:f>IF(C497&lt;&gt;"",C497-E497,"")</x:f>
      </x:c>
      <x:c r="H497" s="36" t="str">
        <x:f>IF(AND(F497&lt;&gt;"",G497&lt;&gt;""),F497*G497,"")</x:f>
      </x:c>
      <x:c r="I497" s="36" t="str">
        <x:f>IF(F497&lt;&gt;"",F497^2,"")</x:f>
      </x:c>
      <x:c r="J497" s="36" t="str">
        <x:f>IF(G497&lt;&gt;"",G497^2,"")</x:f>
      </x:c>
    </x:row>
    <x:row r="498">
      <x:c r="A498" s="36" t="n">
        <x:f>ROW()-1</x:f>
        <x:v>497</x:v>
      </x:c>
      <x:c r="B498" s="36" t="str">
        <x:f>IF(A498&lt;=Settings!$B$6,Data!B498,"")</x:f>
      </x:c>
      <x:c r="C498" s="36" t="str">
        <x:f>IF(A498&lt;=Settings!$B$6,Data!C498,"")</x:f>
      </x:c>
      <x:c r="D498" s="36" t="str">
        <x:f>IF(B498&lt;&gt;"",AVERAGE(Data!$B$2:$B$651),"")</x:f>
      </x:c>
      <x:c r="E498" s="36" t="str">
        <x:f>IF(C498&lt;&gt;"",AVERAGE(Data!$C$2:$C$651),"")</x:f>
      </x:c>
      <x:c r="F498" s="36" t="str">
        <x:f>IF(B498&lt;&gt;"",B498-D498,"")</x:f>
      </x:c>
      <x:c r="G498" s="36" t="str">
        <x:f>IF(C498&lt;&gt;"",C498-E498,"")</x:f>
      </x:c>
      <x:c r="H498" s="36" t="str">
        <x:f>IF(AND(F498&lt;&gt;"",G498&lt;&gt;""),F498*G498,"")</x:f>
      </x:c>
      <x:c r="I498" s="36" t="str">
        <x:f>IF(F498&lt;&gt;"",F498^2,"")</x:f>
      </x:c>
      <x:c r="J498" s="36" t="str">
        <x:f>IF(G498&lt;&gt;"",G498^2,"")</x:f>
      </x:c>
    </x:row>
    <x:row r="499">
      <x:c r="A499" s="36" t="n">
        <x:f>ROW()-1</x:f>
        <x:v>498</x:v>
      </x:c>
      <x:c r="B499" s="36" t="str">
        <x:f>IF(A499&lt;=Settings!$B$6,Data!B499,"")</x:f>
      </x:c>
      <x:c r="C499" s="36" t="str">
        <x:f>IF(A499&lt;=Settings!$B$6,Data!C499,"")</x:f>
      </x:c>
      <x:c r="D499" s="36" t="str">
        <x:f>IF(B499&lt;&gt;"",AVERAGE(Data!$B$2:$B$651),"")</x:f>
      </x:c>
      <x:c r="E499" s="36" t="str">
        <x:f>IF(C499&lt;&gt;"",AVERAGE(Data!$C$2:$C$651),"")</x:f>
      </x:c>
      <x:c r="F499" s="36" t="str">
        <x:f>IF(B499&lt;&gt;"",B499-D499,"")</x:f>
      </x:c>
      <x:c r="G499" s="36" t="str">
        <x:f>IF(C499&lt;&gt;"",C499-E499,"")</x:f>
      </x:c>
      <x:c r="H499" s="36" t="str">
        <x:f>IF(AND(F499&lt;&gt;"",G499&lt;&gt;""),F499*G499,"")</x:f>
      </x:c>
      <x:c r="I499" s="36" t="str">
        <x:f>IF(F499&lt;&gt;"",F499^2,"")</x:f>
      </x:c>
      <x:c r="J499" s="36" t="str">
        <x:f>IF(G499&lt;&gt;"",G499^2,"")</x:f>
      </x:c>
    </x:row>
    <x:row r="500">
      <x:c r="A500" s="36" t="n">
        <x:f>ROW()-1</x:f>
        <x:v>499</x:v>
      </x:c>
      <x:c r="B500" s="36" t="str">
        <x:f>IF(A500&lt;=Settings!$B$6,Data!B500,"")</x:f>
      </x:c>
      <x:c r="C500" s="36" t="str">
        <x:f>IF(A500&lt;=Settings!$B$6,Data!C500,"")</x:f>
      </x:c>
      <x:c r="D500" s="36" t="str">
        <x:f>IF(B500&lt;&gt;"",AVERAGE(Data!$B$2:$B$651),"")</x:f>
      </x:c>
      <x:c r="E500" s="36" t="str">
        <x:f>IF(C500&lt;&gt;"",AVERAGE(Data!$C$2:$C$651),"")</x:f>
      </x:c>
      <x:c r="F500" s="36" t="str">
        <x:f>IF(B500&lt;&gt;"",B500-D500,"")</x:f>
      </x:c>
      <x:c r="G500" s="36" t="str">
        <x:f>IF(C500&lt;&gt;"",C500-E500,"")</x:f>
      </x:c>
      <x:c r="H500" s="36" t="str">
        <x:f>IF(AND(F500&lt;&gt;"",G500&lt;&gt;""),F500*G500,"")</x:f>
      </x:c>
      <x:c r="I500" s="36" t="str">
        <x:f>IF(F500&lt;&gt;"",F500^2,"")</x:f>
      </x:c>
      <x:c r="J500" s="36" t="str">
        <x:f>IF(G500&lt;&gt;"",G500^2,"")</x:f>
      </x:c>
    </x:row>
    <x:row r="501">
      <x:c r="A501" s="36" t="n">
        <x:f>ROW()-1</x:f>
        <x:v>500</x:v>
      </x:c>
      <x:c r="B501" s="36" t="str">
        <x:f>IF(A501&lt;=Settings!$B$6,Data!B501,"")</x:f>
      </x:c>
      <x:c r="C501" s="36" t="str">
        <x:f>IF(A501&lt;=Settings!$B$6,Data!C501,"")</x:f>
      </x:c>
      <x:c r="D501" s="36" t="str">
        <x:f>IF(B501&lt;&gt;"",AVERAGE(Data!$B$2:$B$651),"")</x:f>
      </x:c>
      <x:c r="E501" s="36" t="str">
        <x:f>IF(C501&lt;&gt;"",AVERAGE(Data!$C$2:$C$651),"")</x:f>
      </x:c>
      <x:c r="F501" s="36" t="str">
        <x:f>IF(B501&lt;&gt;"",B501-D501,"")</x:f>
      </x:c>
      <x:c r="G501" s="36" t="str">
        <x:f>IF(C501&lt;&gt;"",C501-E501,"")</x:f>
      </x:c>
      <x:c r="H501" s="36" t="str">
        <x:f>IF(AND(F501&lt;&gt;"",G501&lt;&gt;""),F501*G501,"")</x:f>
      </x:c>
      <x:c r="I501" s="36" t="str">
        <x:f>IF(F501&lt;&gt;"",F501^2,"")</x:f>
      </x:c>
      <x:c r="J501" s="36" t="str">
        <x:f>IF(G501&lt;&gt;"",G501^2,"")</x:f>
      </x:c>
    </x:row>
    <x:row r="502">
      <x:c r="A502" s="36" t="n">
        <x:f>ROW()-1</x:f>
        <x:v>501</x:v>
      </x:c>
      <x:c r="B502" s="36" t="str">
        <x:f>IF(A502&lt;=Settings!$B$6,Data!B502,"")</x:f>
      </x:c>
      <x:c r="C502" s="36" t="str">
        <x:f>IF(A502&lt;=Settings!$B$6,Data!C502,"")</x:f>
      </x:c>
      <x:c r="D502" s="36" t="str">
        <x:f>IF(B502&lt;&gt;"",AVERAGE(Data!$B$2:$B$651),"")</x:f>
      </x:c>
      <x:c r="E502" s="36" t="str">
        <x:f>IF(C502&lt;&gt;"",AVERAGE(Data!$C$2:$C$651),"")</x:f>
      </x:c>
      <x:c r="F502" s="36" t="str">
        <x:f>IF(B502&lt;&gt;"",B502-D502,"")</x:f>
      </x:c>
      <x:c r="G502" s="36" t="str">
        <x:f>IF(C502&lt;&gt;"",C502-E502,"")</x:f>
      </x:c>
      <x:c r="H502" s="36" t="str">
        <x:f>IF(AND(F502&lt;&gt;"",G502&lt;&gt;""),F502*G502,"")</x:f>
      </x:c>
      <x:c r="I502" s="36" t="str">
        <x:f>IF(F502&lt;&gt;"",F502^2,"")</x:f>
      </x:c>
      <x:c r="J502" s="36" t="str">
        <x:f>IF(G502&lt;&gt;"",G502^2,"")</x:f>
      </x:c>
    </x:row>
    <x:row r="503">
      <x:c r="A503" s="36" t="n">
        <x:f>ROW()-1</x:f>
        <x:v>502</x:v>
      </x:c>
      <x:c r="B503" s="36" t="str">
        <x:f>IF(A503&lt;=Settings!$B$6,Data!B503,"")</x:f>
      </x:c>
      <x:c r="C503" s="36" t="str">
        <x:f>IF(A503&lt;=Settings!$B$6,Data!C503,"")</x:f>
      </x:c>
      <x:c r="D503" s="36" t="str">
        <x:f>IF(B503&lt;&gt;"",AVERAGE(Data!$B$2:$B$651),"")</x:f>
      </x:c>
      <x:c r="E503" s="36" t="str">
        <x:f>IF(C503&lt;&gt;"",AVERAGE(Data!$C$2:$C$651),"")</x:f>
      </x:c>
      <x:c r="F503" s="36" t="str">
        <x:f>IF(B503&lt;&gt;"",B503-D503,"")</x:f>
      </x:c>
      <x:c r="G503" s="36" t="str">
        <x:f>IF(C503&lt;&gt;"",C503-E503,"")</x:f>
      </x:c>
      <x:c r="H503" s="36" t="str">
        <x:f>IF(AND(F503&lt;&gt;"",G503&lt;&gt;""),F503*G503,"")</x:f>
      </x:c>
      <x:c r="I503" s="36" t="str">
        <x:f>IF(F503&lt;&gt;"",F503^2,"")</x:f>
      </x:c>
      <x:c r="J503" s="36" t="str">
        <x:f>IF(G503&lt;&gt;"",G503^2,"")</x:f>
      </x:c>
    </x:row>
    <x:row r="504">
      <x:c r="A504" s="36" t="n">
        <x:f>ROW()-1</x:f>
        <x:v>503</x:v>
      </x:c>
      <x:c r="B504" s="36" t="str">
        <x:f>IF(A504&lt;=Settings!$B$6,Data!B504,"")</x:f>
      </x:c>
      <x:c r="C504" s="36" t="str">
        <x:f>IF(A504&lt;=Settings!$B$6,Data!C504,"")</x:f>
      </x:c>
      <x:c r="D504" s="36" t="str">
        <x:f>IF(B504&lt;&gt;"",AVERAGE(Data!$B$2:$B$651),"")</x:f>
      </x:c>
      <x:c r="E504" s="36" t="str">
        <x:f>IF(C504&lt;&gt;"",AVERAGE(Data!$C$2:$C$651),"")</x:f>
      </x:c>
      <x:c r="F504" s="36" t="str">
        <x:f>IF(B504&lt;&gt;"",B504-D504,"")</x:f>
      </x:c>
      <x:c r="G504" s="36" t="str">
        <x:f>IF(C504&lt;&gt;"",C504-E504,"")</x:f>
      </x:c>
      <x:c r="H504" s="36" t="str">
        <x:f>IF(AND(F504&lt;&gt;"",G504&lt;&gt;""),F504*G504,"")</x:f>
      </x:c>
      <x:c r="I504" s="36" t="str">
        <x:f>IF(F504&lt;&gt;"",F504^2,"")</x:f>
      </x:c>
      <x:c r="J504" s="36" t="str">
        <x:f>IF(G504&lt;&gt;"",G504^2,"")</x:f>
      </x:c>
    </x:row>
    <x:row r="505">
      <x:c r="A505" s="36" t="n">
        <x:f>ROW()-1</x:f>
        <x:v>504</x:v>
      </x:c>
      <x:c r="B505" s="36" t="str">
        <x:f>IF(A505&lt;=Settings!$B$6,Data!B505,"")</x:f>
      </x:c>
      <x:c r="C505" s="36" t="str">
        <x:f>IF(A505&lt;=Settings!$B$6,Data!C505,"")</x:f>
      </x:c>
      <x:c r="D505" s="36" t="str">
        <x:f>IF(B505&lt;&gt;"",AVERAGE(Data!$B$2:$B$651),"")</x:f>
      </x:c>
      <x:c r="E505" s="36" t="str">
        <x:f>IF(C505&lt;&gt;"",AVERAGE(Data!$C$2:$C$651),"")</x:f>
      </x:c>
      <x:c r="F505" s="36" t="str">
        <x:f>IF(B505&lt;&gt;"",B505-D505,"")</x:f>
      </x:c>
      <x:c r="G505" s="36" t="str">
        <x:f>IF(C505&lt;&gt;"",C505-E505,"")</x:f>
      </x:c>
      <x:c r="H505" s="36" t="str">
        <x:f>IF(AND(F505&lt;&gt;"",G505&lt;&gt;""),F505*G505,"")</x:f>
      </x:c>
      <x:c r="I505" s="36" t="str">
        <x:f>IF(F505&lt;&gt;"",F505^2,"")</x:f>
      </x:c>
      <x:c r="J505" s="36" t="str">
        <x:f>IF(G505&lt;&gt;"",G505^2,"")</x:f>
      </x:c>
    </x:row>
    <x:row r="506">
      <x:c r="A506" s="36" t="n">
        <x:f>ROW()-1</x:f>
        <x:v>505</x:v>
      </x:c>
      <x:c r="B506" s="36" t="str">
        <x:f>IF(A506&lt;=Settings!$B$6,Data!B506,"")</x:f>
      </x:c>
      <x:c r="C506" s="36" t="str">
        <x:f>IF(A506&lt;=Settings!$B$6,Data!C506,"")</x:f>
      </x:c>
      <x:c r="D506" s="36" t="str">
        <x:f>IF(B506&lt;&gt;"",AVERAGE(Data!$B$2:$B$651),"")</x:f>
      </x:c>
      <x:c r="E506" s="36" t="str">
        <x:f>IF(C506&lt;&gt;"",AVERAGE(Data!$C$2:$C$651),"")</x:f>
      </x:c>
      <x:c r="F506" s="36" t="str">
        <x:f>IF(B506&lt;&gt;"",B506-D506,"")</x:f>
      </x:c>
      <x:c r="G506" s="36" t="str">
        <x:f>IF(C506&lt;&gt;"",C506-E506,"")</x:f>
      </x:c>
      <x:c r="H506" s="36" t="str">
        <x:f>IF(AND(F506&lt;&gt;"",G506&lt;&gt;""),F506*G506,"")</x:f>
      </x:c>
      <x:c r="I506" s="36" t="str">
        <x:f>IF(F506&lt;&gt;"",F506^2,"")</x:f>
      </x:c>
      <x:c r="J506" s="36" t="str">
        <x:f>IF(G506&lt;&gt;"",G506^2,"")</x:f>
      </x:c>
    </x:row>
    <x:row r="507">
      <x:c r="A507" s="36" t="n">
        <x:f>ROW()-1</x:f>
        <x:v>506</x:v>
      </x:c>
      <x:c r="B507" s="36" t="str">
        <x:f>IF(A507&lt;=Settings!$B$6,Data!B507,"")</x:f>
      </x:c>
      <x:c r="C507" s="36" t="str">
        <x:f>IF(A507&lt;=Settings!$B$6,Data!C507,"")</x:f>
      </x:c>
      <x:c r="D507" s="36" t="str">
        <x:f>IF(B507&lt;&gt;"",AVERAGE(Data!$B$2:$B$651),"")</x:f>
      </x:c>
      <x:c r="E507" s="36" t="str">
        <x:f>IF(C507&lt;&gt;"",AVERAGE(Data!$C$2:$C$651),"")</x:f>
      </x:c>
      <x:c r="F507" s="36" t="str">
        <x:f>IF(B507&lt;&gt;"",B507-D507,"")</x:f>
      </x:c>
      <x:c r="G507" s="36" t="str">
        <x:f>IF(C507&lt;&gt;"",C507-E507,"")</x:f>
      </x:c>
      <x:c r="H507" s="36" t="str">
        <x:f>IF(AND(F507&lt;&gt;"",G507&lt;&gt;""),F507*G507,"")</x:f>
      </x:c>
      <x:c r="I507" s="36" t="str">
        <x:f>IF(F507&lt;&gt;"",F507^2,"")</x:f>
      </x:c>
      <x:c r="J507" s="36" t="str">
        <x:f>IF(G507&lt;&gt;"",G507^2,"")</x:f>
      </x:c>
    </x:row>
    <x:row r="508">
      <x:c r="A508" s="36" t="n">
        <x:f>ROW()-1</x:f>
        <x:v>507</x:v>
      </x:c>
      <x:c r="B508" s="36" t="str">
        <x:f>IF(A508&lt;=Settings!$B$6,Data!B508,"")</x:f>
      </x:c>
      <x:c r="C508" s="36" t="str">
        <x:f>IF(A508&lt;=Settings!$B$6,Data!C508,"")</x:f>
      </x:c>
      <x:c r="D508" s="36" t="str">
        <x:f>IF(B508&lt;&gt;"",AVERAGE(Data!$B$2:$B$651),"")</x:f>
      </x:c>
      <x:c r="E508" s="36" t="str">
        <x:f>IF(C508&lt;&gt;"",AVERAGE(Data!$C$2:$C$651),"")</x:f>
      </x:c>
      <x:c r="F508" s="36" t="str">
        <x:f>IF(B508&lt;&gt;"",B508-D508,"")</x:f>
      </x:c>
      <x:c r="G508" s="36" t="str">
        <x:f>IF(C508&lt;&gt;"",C508-E508,"")</x:f>
      </x:c>
      <x:c r="H508" s="36" t="str">
        <x:f>IF(AND(F508&lt;&gt;"",G508&lt;&gt;""),F508*G508,"")</x:f>
      </x:c>
      <x:c r="I508" s="36" t="str">
        <x:f>IF(F508&lt;&gt;"",F508^2,"")</x:f>
      </x:c>
      <x:c r="J508" s="36" t="str">
        <x:f>IF(G508&lt;&gt;"",G508^2,"")</x:f>
      </x:c>
    </x:row>
    <x:row r="509">
      <x:c r="A509" s="36" t="n">
        <x:f>ROW()-1</x:f>
        <x:v>508</x:v>
      </x:c>
      <x:c r="B509" s="36" t="str">
        <x:f>IF(A509&lt;=Settings!$B$6,Data!B509,"")</x:f>
      </x:c>
      <x:c r="C509" s="36" t="str">
        <x:f>IF(A509&lt;=Settings!$B$6,Data!C509,"")</x:f>
      </x:c>
      <x:c r="D509" s="36" t="str">
        <x:f>IF(B509&lt;&gt;"",AVERAGE(Data!$B$2:$B$651),"")</x:f>
      </x:c>
      <x:c r="E509" s="36" t="str">
        <x:f>IF(C509&lt;&gt;"",AVERAGE(Data!$C$2:$C$651),"")</x:f>
      </x:c>
      <x:c r="F509" s="36" t="str">
        <x:f>IF(B509&lt;&gt;"",B509-D509,"")</x:f>
      </x:c>
      <x:c r="G509" s="36" t="str">
        <x:f>IF(C509&lt;&gt;"",C509-E509,"")</x:f>
      </x:c>
      <x:c r="H509" s="36" t="str">
        <x:f>IF(AND(F509&lt;&gt;"",G509&lt;&gt;""),F509*G509,"")</x:f>
      </x:c>
      <x:c r="I509" s="36" t="str">
        <x:f>IF(F509&lt;&gt;"",F509^2,"")</x:f>
      </x:c>
      <x:c r="J509" s="36" t="str">
        <x:f>IF(G509&lt;&gt;"",G509^2,"")</x:f>
      </x:c>
    </x:row>
    <x:row r="510">
      <x:c r="A510" s="36" t="n">
        <x:f>ROW()-1</x:f>
        <x:v>509</x:v>
      </x:c>
      <x:c r="B510" s="36" t="str">
        <x:f>IF(A510&lt;=Settings!$B$6,Data!B510,"")</x:f>
      </x:c>
      <x:c r="C510" s="36" t="str">
        <x:f>IF(A510&lt;=Settings!$B$6,Data!C510,"")</x:f>
      </x:c>
      <x:c r="D510" s="36" t="str">
        <x:f>IF(B510&lt;&gt;"",AVERAGE(Data!$B$2:$B$651),"")</x:f>
      </x:c>
      <x:c r="E510" s="36" t="str">
        <x:f>IF(C510&lt;&gt;"",AVERAGE(Data!$C$2:$C$651),"")</x:f>
      </x:c>
      <x:c r="F510" s="36" t="str">
        <x:f>IF(B510&lt;&gt;"",B510-D510,"")</x:f>
      </x:c>
      <x:c r="G510" s="36" t="str">
        <x:f>IF(C510&lt;&gt;"",C510-E510,"")</x:f>
      </x:c>
      <x:c r="H510" s="36" t="str">
        <x:f>IF(AND(F510&lt;&gt;"",G510&lt;&gt;""),F510*G510,"")</x:f>
      </x:c>
      <x:c r="I510" s="36" t="str">
        <x:f>IF(F510&lt;&gt;"",F510^2,"")</x:f>
      </x:c>
      <x:c r="J510" s="36" t="str">
        <x:f>IF(G510&lt;&gt;"",G510^2,"")</x:f>
      </x:c>
    </x:row>
    <x:row r="511">
      <x:c r="A511" s="36" t="n">
        <x:f>ROW()-1</x:f>
        <x:v>510</x:v>
      </x:c>
      <x:c r="B511" s="36" t="str">
        <x:f>IF(A511&lt;=Settings!$B$6,Data!B511,"")</x:f>
      </x:c>
      <x:c r="C511" s="36" t="str">
        <x:f>IF(A511&lt;=Settings!$B$6,Data!C511,"")</x:f>
      </x:c>
      <x:c r="D511" s="36" t="str">
        <x:f>IF(B511&lt;&gt;"",AVERAGE(Data!$B$2:$B$651),"")</x:f>
      </x:c>
      <x:c r="E511" s="36" t="str">
        <x:f>IF(C511&lt;&gt;"",AVERAGE(Data!$C$2:$C$651),"")</x:f>
      </x:c>
      <x:c r="F511" s="36" t="str">
        <x:f>IF(B511&lt;&gt;"",B511-D511,"")</x:f>
      </x:c>
      <x:c r="G511" s="36" t="str">
        <x:f>IF(C511&lt;&gt;"",C511-E511,"")</x:f>
      </x:c>
      <x:c r="H511" s="36" t="str">
        <x:f>IF(AND(F511&lt;&gt;"",G511&lt;&gt;""),F511*G511,"")</x:f>
      </x:c>
      <x:c r="I511" s="36" t="str">
        <x:f>IF(F511&lt;&gt;"",F511^2,"")</x:f>
      </x:c>
      <x:c r="J511" s="36" t="str">
        <x:f>IF(G511&lt;&gt;"",G511^2,"")</x:f>
      </x:c>
    </x:row>
    <x:row r="512">
      <x:c r="A512" s="36" t="n">
        <x:f>ROW()-1</x:f>
        <x:v>511</x:v>
      </x:c>
      <x:c r="B512" s="36" t="str">
        <x:f>IF(A512&lt;=Settings!$B$6,Data!B512,"")</x:f>
      </x:c>
      <x:c r="C512" s="36" t="str">
        <x:f>IF(A512&lt;=Settings!$B$6,Data!C512,"")</x:f>
      </x:c>
      <x:c r="D512" s="36" t="str">
        <x:f>IF(B512&lt;&gt;"",AVERAGE(Data!$B$2:$B$651),"")</x:f>
      </x:c>
      <x:c r="E512" s="36" t="str">
        <x:f>IF(C512&lt;&gt;"",AVERAGE(Data!$C$2:$C$651),"")</x:f>
      </x:c>
      <x:c r="F512" s="36" t="str">
        <x:f>IF(B512&lt;&gt;"",B512-D512,"")</x:f>
      </x:c>
      <x:c r="G512" s="36" t="str">
        <x:f>IF(C512&lt;&gt;"",C512-E512,"")</x:f>
      </x:c>
      <x:c r="H512" s="36" t="str">
        <x:f>IF(AND(F512&lt;&gt;"",G512&lt;&gt;""),F512*G512,"")</x:f>
      </x:c>
      <x:c r="I512" s="36" t="str">
        <x:f>IF(F512&lt;&gt;"",F512^2,"")</x:f>
      </x:c>
      <x:c r="J512" s="36" t="str">
        <x:f>IF(G512&lt;&gt;"",G512^2,"")</x:f>
      </x:c>
    </x:row>
    <x:row r="513">
      <x:c r="A513" s="36" t="n">
        <x:f>ROW()-1</x:f>
        <x:v>512</x:v>
      </x:c>
      <x:c r="B513" s="36" t="str">
        <x:f>IF(A513&lt;=Settings!$B$6,Data!B513,"")</x:f>
      </x:c>
      <x:c r="C513" s="36" t="str">
        <x:f>IF(A513&lt;=Settings!$B$6,Data!C513,"")</x:f>
      </x:c>
      <x:c r="D513" s="36" t="str">
        <x:f>IF(B513&lt;&gt;"",AVERAGE(Data!$B$2:$B$651),"")</x:f>
      </x:c>
      <x:c r="E513" s="36" t="str">
        <x:f>IF(C513&lt;&gt;"",AVERAGE(Data!$C$2:$C$651),"")</x:f>
      </x:c>
      <x:c r="F513" s="36" t="str">
        <x:f>IF(B513&lt;&gt;"",B513-D513,"")</x:f>
      </x:c>
      <x:c r="G513" s="36" t="str">
        <x:f>IF(C513&lt;&gt;"",C513-E513,"")</x:f>
      </x:c>
      <x:c r="H513" s="36" t="str">
        <x:f>IF(AND(F513&lt;&gt;"",G513&lt;&gt;""),F513*G513,"")</x:f>
      </x:c>
      <x:c r="I513" s="36" t="str">
        <x:f>IF(F513&lt;&gt;"",F513^2,"")</x:f>
      </x:c>
      <x:c r="J513" s="36" t="str">
        <x:f>IF(G513&lt;&gt;"",G513^2,"")</x:f>
      </x:c>
    </x:row>
    <x:row r="514">
      <x:c r="A514" s="36" t="n">
        <x:f>ROW()-1</x:f>
        <x:v>513</x:v>
      </x:c>
      <x:c r="B514" s="36" t="str">
        <x:f>IF(A514&lt;=Settings!$B$6,Data!B514,"")</x:f>
      </x:c>
      <x:c r="C514" s="36" t="str">
        <x:f>IF(A514&lt;=Settings!$B$6,Data!C514,"")</x:f>
      </x:c>
      <x:c r="D514" s="36" t="str">
        <x:f>IF(B514&lt;&gt;"",AVERAGE(Data!$B$2:$B$651),"")</x:f>
      </x:c>
      <x:c r="E514" s="36" t="str">
        <x:f>IF(C514&lt;&gt;"",AVERAGE(Data!$C$2:$C$651),"")</x:f>
      </x:c>
      <x:c r="F514" s="36" t="str">
        <x:f>IF(B514&lt;&gt;"",B514-D514,"")</x:f>
      </x:c>
      <x:c r="G514" s="36" t="str">
        <x:f>IF(C514&lt;&gt;"",C514-E514,"")</x:f>
      </x:c>
      <x:c r="H514" s="36" t="str">
        <x:f>IF(AND(F514&lt;&gt;"",G514&lt;&gt;""),F514*G514,"")</x:f>
      </x:c>
      <x:c r="I514" s="36" t="str">
        <x:f>IF(F514&lt;&gt;"",F514^2,"")</x:f>
      </x:c>
      <x:c r="J514" s="36" t="str">
        <x:f>IF(G514&lt;&gt;"",G514^2,"")</x:f>
      </x:c>
    </x:row>
    <x:row r="515">
      <x:c r="A515" s="36" t="n">
        <x:f>ROW()-1</x:f>
        <x:v>514</x:v>
      </x:c>
      <x:c r="B515" s="36" t="str">
        <x:f>IF(A515&lt;=Settings!$B$6,Data!B515,"")</x:f>
      </x:c>
      <x:c r="C515" s="36" t="str">
        <x:f>IF(A515&lt;=Settings!$B$6,Data!C515,"")</x:f>
      </x:c>
      <x:c r="D515" s="36" t="str">
        <x:f>IF(B515&lt;&gt;"",AVERAGE(Data!$B$2:$B$651),"")</x:f>
      </x:c>
      <x:c r="E515" s="36" t="str">
        <x:f>IF(C515&lt;&gt;"",AVERAGE(Data!$C$2:$C$651),"")</x:f>
      </x:c>
      <x:c r="F515" s="36" t="str">
        <x:f>IF(B515&lt;&gt;"",B515-D515,"")</x:f>
      </x:c>
      <x:c r="G515" s="36" t="str">
        <x:f>IF(C515&lt;&gt;"",C515-E515,"")</x:f>
      </x:c>
      <x:c r="H515" s="36" t="str">
        <x:f>IF(AND(F515&lt;&gt;"",G515&lt;&gt;""),F515*G515,"")</x:f>
      </x:c>
      <x:c r="I515" s="36" t="str">
        <x:f>IF(F515&lt;&gt;"",F515^2,"")</x:f>
      </x:c>
      <x:c r="J515" s="36" t="str">
        <x:f>IF(G515&lt;&gt;"",G515^2,"")</x:f>
      </x:c>
    </x:row>
    <x:row r="516">
      <x:c r="A516" s="36" t="n">
        <x:f>ROW()-1</x:f>
        <x:v>515</x:v>
      </x:c>
      <x:c r="B516" s="36" t="str">
        <x:f>IF(A516&lt;=Settings!$B$6,Data!B516,"")</x:f>
      </x:c>
      <x:c r="C516" s="36" t="str">
        <x:f>IF(A516&lt;=Settings!$B$6,Data!C516,"")</x:f>
      </x:c>
      <x:c r="D516" s="36" t="str">
        <x:f>IF(B516&lt;&gt;"",AVERAGE(Data!$B$2:$B$651),"")</x:f>
      </x:c>
      <x:c r="E516" s="36" t="str">
        <x:f>IF(C516&lt;&gt;"",AVERAGE(Data!$C$2:$C$651),"")</x:f>
      </x:c>
      <x:c r="F516" s="36" t="str">
        <x:f>IF(B516&lt;&gt;"",B516-D516,"")</x:f>
      </x:c>
      <x:c r="G516" s="36" t="str">
        <x:f>IF(C516&lt;&gt;"",C516-E516,"")</x:f>
      </x:c>
      <x:c r="H516" s="36" t="str">
        <x:f>IF(AND(F516&lt;&gt;"",G516&lt;&gt;""),F516*G516,"")</x:f>
      </x:c>
      <x:c r="I516" s="36" t="str">
        <x:f>IF(F516&lt;&gt;"",F516^2,"")</x:f>
      </x:c>
      <x:c r="J516" s="36" t="str">
        <x:f>IF(G516&lt;&gt;"",G516^2,"")</x:f>
      </x:c>
    </x:row>
    <x:row r="517">
      <x:c r="A517" s="36" t="n">
        <x:f>ROW()-1</x:f>
        <x:v>516</x:v>
      </x:c>
      <x:c r="B517" s="36" t="str">
        <x:f>IF(A517&lt;=Settings!$B$6,Data!B517,"")</x:f>
      </x:c>
      <x:c r="C517" s="36" t="str">
        <x:f>IF(A517&lt;=Settings!$B$6,Data!C517,"")</x:f>
      </x:c>
      <x:c r="D517" s="36" t="str">
        <x:f>IF(B517&lt;&gt;"",AVERAGE(Data!$B$2:$B$651),"")</x:f>
      </x:c>
      <x:c r="E517" s="36" t="str">
        <x:f>IF(C517&lt;&gt;"",AVERAGE(Data!$C$2:$C$651),"")</x:f>
      </x:c>
      <x:c r="F517" s="36" t="str">
        <x:f>IF(B517&lt;&gt;"",B517-D517,"")</x:f>
      </x:c>
      <x:c r="G517" s="36" t="str">
        <x:f>IF(C517&lt;&gt;"",C517-E517,"")</x:f>
      </x:c>
      <x:c r="H517" s="36" t="str">
        <x:f>IF(AND(F517&lt;&gt;"",G517&lt;&gt;""),F517*G517,"")</x:f>
      </x:c>
      <x:c r="I517" s="36" t="str">
        <x:f>IF(F517&lt;&gt;"",F517^2,"")</x:f>
      </x:c>
      <x:c r="J517" s="36" t="str">
        <x:f>IF(G517&lt;&gt;"",G517^2,"")</x:f>
      </x:c>
    </x:row>
    <x:row r="518">
      <x:c r="A518" s="36" t="n">
        <x:f>ROW()-1</x:f>
        <x:v>517</x:v>
      </x:c>
      <x:c r="B518" s="36" t="str">
        <x:f>IF(A518&lt;=Settings!$B$6,Data!B518,"")</x:f>
      </x:c>
      <x:c r="C518" s="36" t="str">
        <x:f>IF(A518&lt;=Settings!$B$6,Data!C518,"")</x:f>
      </x:c>
      <x:c r="D518" s="36" t="str">
        <x:f>IF(B518&lt;&gt;"",AVERAGE(Data!$B$2:$B$651),"")</x:f>
      </x:c>
      <x:c r="E518" s="36" t="str">
        <x:f>IF(C518&lt;&gt;"",AVERAGE(Data!$C$2:$C$651),"")</x:f>
      </x:c>
      <x:c r="F518" s="36" t="str">
        <x:f>IF(B518&lt;&gt;"",B518-D518,"")</x:f>
      </x:c>
      <x:c r="G518" s="36" t="str">
        <x:f>IF(C518&lt;&gt;"",C518-E518,"")</x:f>
      </x:c>
      <x:c r="H518" s="36" t="str">
        <x:f>IF(AND(F518&lt;&gt;"",G518&lt;&gt;""),F518*G518,"")</x:f>
      </x:c>
      <x:c r="I518" s="36" t="str">
        <x:f>IF(F518&lt;&gt;"",F518^2,"")</x:f>
      </x:c>
      <x:c r="J518" s="36" t="str">
        <x:f>IF(G518&lt;&gt;"",G518^2,"")</x:f>
      </x:c>
    </x:row>
    <x:row r="519">
      <x:c r="A519" s="36" t="n">
        <x:f>ROW()-1</x:f>
        <x:v>518</x:v>
      </x:c>
      <x:c r="B519" s="36" t="str">
        <x:f>IF(A519&lt;=Settings!$B$6,Data!B519,"")</x:f>
      </x:c>
      <x:c r="C519" s="36" t="str">
        <x:f>IF(A519&lt;=Settings!$B$6,Data!C519,"")</x:f>
      </x:c>
      <x:c r="D519" s="36" t="str">
        <x:f>IF(B519&lt;&gt;"",AVERAGE(Data!$B$2:$B$651),"")</x:f>
      </x:c>
      <x:c r="E519" s="36" t="str">
        <x:f>IF(C519&lt;&gt;"",AVERAGE(Data!$C$2:$C$651),"")</x:f>
      </x:c>
      <x:c r="F519" s="36" t="str">
        <x:f>IF(B519&lt;&gt;"",B519-D519,"")</x:f>
      </x:c>
      <x:c r="G519" s="36" t="str">
        <x:f>IF(C519&lt;&gt;"",C519-E519,"")</x:f>
      </x:c>
      <x:c r="H519" s="36" t="str">
        <x:f>IF(AND(F519&lt;&gt;"",G519&lt;&gt;""),F519*G519,"")</x:f>
      </x:c>
      <x:c r="I519" s="36" t="str">
        <x:f>IF(F519&lt;&gt;"",F519^2,"")</x:f>
      </x:c>
      <x:c r="J519" s="36" t="str">
        <x:f>IF(G519&lt;&gt;"",G519^2,"")</x:f>
      </x:c>
    </x:row>
    <x:row r="520">
      <x:c r="A520" s="36" t="n">
        <x:f>ROW()-1</x:f>
        <x:v>519</x:v>
      </x:c>
      <x:c r="B520" s="36" t="str">
        <x:f>IF(A520&lt;=Settings!$B$6,Data!B520,"")</x:f>
      </x:c>
      <x:c r="C520" s="36" t="str">
        <x:f>IF(A520&lt;=Settings!$B$6,Data!C520,"")</x:f>
      </x:c>
      <x:c r="D520" s="36" t="str">
        <x:f>IF(B520&lt;&gt;"",AVERAGE(Data!$B$2:$B$651),"")</x:f>
      </x:c>
      <x:c r="E520" s="36" t="str">
        <x:f>IF(C520&lt;&gt;"",AVERAGE(Data!$C$2:$C$651),"")</x:f>
      </x:c>
      <x:c r="F520" s="36" t="str">
        <x:f>IF(B520&lt;&gt;"",B520-D520,"")</x:f>
      </x:c>
      <x:c r="G520" s="36" t="str">
        <x:f>IF(C520&lt;&gt;"",C520-E520,"")</x:f>
      </x:c>
      <x:c r="H520" s="36" t="str">
        <x:f>IF(AND(F520&lt;&gt;"",G520&lt;&gt;""),F520*G520,"")</x:f>
      </x:c>
      <x:c r="I520" s="36" t="str">
        <x:f>IF(F520&lt;&gt;"",F520^2,"")</x:f>
      </x:c>
      <x:c r="J520" s="36" t="str">
        <x:f>IF(G520&lt;&gt;"",G520^2,"")</x:f>
      </x:c>
    </x:row>
    <x:row r="521">
      <x:c r="A521" s="36" t="n">
        <x:f>ROW()-1</x:f>
        <x:v>520</x:v>
      </x:c>
      <x:c r="B521" s="36" t="str">
        <x:f>IF(A521&lt;=Settings!$B$6,Data!B521,"")</x:f>
      </x:c>
      <x:c r="C521" s="36" t="str">
        <x:f>IF(A521&lt;=Settings!$B$6,Data!C521,"")</x:f>
      </x:c>
      <x:c r="D521" s="36" t="str">
        <x:f>IF(B521&lt;&gt;"",AVERAGE(Data!$B$2:$B$651),"")</x:f>
      </x:c>
      <x:c r="E521" s="36" t="str">
        <x:f>IF(C521&lt;&gt;"",AVERAGE(Data!$C$2:$C$651),"")</x:f>
      </x:c>
      <x:c r="F521" s="36" t="str">
        <x:f>IF(B521&lt;&gt;"",B521-D521,"")</x:f>
      </x:c>
      <x:c r="G521" s="36" t="str">
        <x:f>IF(C521&lt;&gt;"",C521-E521,"")</x:f>
      </x:c>
      <x:c r="H521" s="36" t="str">
        <x:f>IF(AND(F521&lt;&gt;"",G521&lt;&gt;""),F521*G521,"")</x:f>
      </x:c>
      <x:c r="I521" s="36" t="str">
        <x:f>IF(F521&lt;&gt;"",F521^2,"")</x:f>
      </x:c>
      <x:c r="J521" s="36" t="str">
        <x:f>IF(G521&lt;&gt;"",G521^2,"")</x:f>
      </x:c>
    </x:row>
    <x:row r="522">
      <x:c r="A522" s="36" t="n">
        <x:f>ROW()-1</x:f>
        <x:v>521</x:v>
      </x:c>
      <x:c r="B522" s="36" t="str">
        <x:f>IF(A522&lt;=Settings!$B$6,Data!B522,"")</x:f>
      </x:c>
      <x:c r="C522" s="36" t="str">
        <x:f>IF(A522&lt;=Settings!$B$6,Data!C522,"")</x:f>
      </x:c>
      <x:c r="D522" s="36" t="str">
        <x:f>IF(B522&lt;&gt;"",AVERAGE(Data!$B$2:$B$651),"")</x:f>
      </x:c>
      <x:c r="E522" s="36" t="str">
        <x:f>IF(C522&lt;&gt;"",AVERAGE(Data!$C$2:$C$651),"")</x:f>
      </x:c>
      <x:c r="F522" s="36" t="str">
        <x:f>IF(B522&lt;&gt;"",B522-D522,"")</x:f>
      </x:c>
      <x:c r="G522" s="36" t="str">
        <x:f>IF(C522&lt;&gt;"",C522-E522,"")</x:f>
      </x:c>
      <x:c r="H522" s="36" t="str">
        <x:f>IF(AND(F522&lt;&gt;"",G522&lt;&gt;""),F522*G522,"")</x:f>
      </x:c>
      <x:c r="I522" s="36" t="str">
        <x:f>IF(F522&lt;&gt;"",F522^2,"")</x:f>
      </x:c>
      <x:c r="J522" s="36" t="str">
        <x:f>IF(G522&lt;&gt;"",G522^2,"")</x:f>
      </x:c>
    </x:row>
    <x:row r="523">
      <x:c r="A523" s="36" t="n">
        <x:f>ROW()-1</x:f>
        <x:v>522</x:v>
      </x:c>
      <x:c r="B523" s="36" t="str">
        <x:f>IF(A523&lt;=Settings!$B$6,Data!B523,"")</x:f>
      </x:c>
      <x:c r="C523" s="36" t="str">
        <x:f>IF(A523&lt;=Settings!$B$6,Data!C523,"")</x:f>
      </x:c>
      <x:c r="D523" s="36" t="str">
        <x:f>IF(B523&lt;&gt;"",AVERAGE(Data!$B$2:$B$651),"")</x:f>
      </x:c>
      <x:c r="E523" s="36" t="str">
        <x:f>IF(C523&lt;&gt;"",AVERAGE(Data!$C$2:$C$651),"")</x:f>
      </x:c>
      <x:c r="F523" s="36" t="str">
        <x:f>IF(B523&lt;&gt;"",B523-D523,"")</x:f>
      </x:c>
      <x:c r="G523" s="36" t="str">
        <x:f>IF(C523&lt;&gt;"",C523-E523,"")</x:f>
      </x:c>
      <x:c r="H523" s="36" t="str">
        <x:f>IF(AND(F523&lt;&gt;"",G523&lt;&gt;""),F523*G523,"")</x:f>
      </x:c>
      <x:c r="I523" s="36" t="str">
        <x:f>IF(F523&lt;&gt;"",F523^2,"")</x:f>
      </x:c>
      <x:c r="J523" s="36" t="str">
        <x:f>IF(G523&lt;&gt;"",G523^2,"")</x:f>
      </x:c>
    </x:row>
    <x:row r="524">
      <x:c r="A524" s="36" t="n">
        <x:f>ROW()-1</x:f>
        <x:v>523</x:v>
      </x:c>
      <x:c r="B524" s="36" t="str">
        <x:f>IF(A524&lt;=Settings!$B$6,Data!B524,"")</x:f>
      </x:c>
      <x:c r="C524" s="36" t="str">
        <x:f>IF(A524&lt;=Settings!$B$6,Data!C524,"")</x:f>
      </x:c>
      <x:c r="D524" s="36" t="str">
        <x:f>IF(B524&lt;&gt;"",AVERAGE(Data!$B$2:$B$651),"")</x:f>
      </x:c>
      <x:c r="E524" s="36" t="str">
        <x:f>IF(C524&lt;&gt;"",AVERAGE(Data!$C$2:$C$651),"")</x:f>
      </x:c>
      <x:c r="F524" s="36" t="str">
        <x:f>IF(B524&lt;&gt;"",B524-D524,"")</x:f>
      </x:c>
      <x:c r="G524" s="36" t="str">
        <x:f>IF(C524&lt;&gt;"",C524-E524,"")</x:f>
      </x:c>
      <x:c r="H524" s="36" t="str">
        <x:f>IF(AND(F524&lt;&gt;"",G524&lt;&gt;""),F524*G524,"")</x:f>
      </x:c>
      <x:c r="I524" s="36" t="str">
        <x:f>IF(F524&lt;&gt;"",F524^2,"")</x:f>
      </x:c>
      <x:c r="J524" s="36" t="str">
        <x:f>IF(G524&lt;&gt;"",G524^2,"")</x:f>
      </x:c>
    </x:row>
    <x:row r="525">
      <x:c r="A525" s="36" t="n">
        <x:f>ROW()-1</x:f>
        <x:v>524</x:v>
      </x:c>
      <x:c r="B525" s="36" t="str">
        <x:f>IF(A525&lt;=Settings!$B$6,Data!B525,"")</x:f>
      </x:c>
      <x:c r="C525" s="36" t="str">
        <x:f>IF(A525&lt;=Settings!$B$6,Data!C525,"")</x:f>
      </x:c>
      <x:c r="D525" s="36" t="str">
        <x:f>IF(B525&lt;&gt;"",AVERAGE(Data!$B$2:$B$651),"")</x:f>
      </x:c>
      <x:c r="E525" s="36" t="str">
        <x:f>IF(C525&lt;&gt;"",AVERAGE(Data!$C$2:$C$651),"")</x:f>
      </x:c>
      <x:c r="F525" s="36" t="str">
        <x:f>IF(B525&lt;&gt;"",B525-D525,"")</x:f>
      </x:c>
      <x:c r="G525" s="36" t="str">
        <x:f>IF(C525&lt;&gt;"",C525-E525,"")</x:f>
      </x:c>
      <x:c r="H525" s="36" t="str">
        <x:f>IF(AND(F525&lt;&gt;"",G525&lt;&gt;""),F525*G525,"")</x:f>
      </x:c>
      <x:c r="I525" s="36" t="str">
        <x:f>IF(F525&lt;&gt;"",F525^2,"")</x:f>
      </x:c>
      <x:c r="J525" s="36" t="str">
        <x:f>IF(G525&lt;&gt;"",G525^2,"")</x:f>
      </x:c>
    </x:row>
    <x:row r="526">
      <x:c r="A526" s="36" t="n">
        <x:f>ROW()-1</x:f>
        <x:v>525</x:v>
      </x:c>
      <x:c r="B526" s="36" t="str">
        <x:f>IF(A526&lt;=Settings!$B$6,Data!B526,"")</x:f>
      </x:c>
      <x:c r="C526" s="36" t="str">
        <x:f>IF(A526&lt;=Settings!$B$6,Data!C526,"")</x:f>
      </x:c>
      <x:c r="D526" s="36" t="str">
        <x:f>IF(B526&lt;&gt;"",AVERAGE(Data!$B$2:$B$651),"")</x:f>
      </x:c>
      <x:c r="E526" s="36" t="str">
        <x:f>IF(C526&lt;&gt;"",AVERAGE(Data!$C$2:$C$651),"")</x:f>
      </x:c>
      <x:c r="F526" s="36" t="str">
        <x:f>IF(B526&lt;&gt;"",B526-D526,"")</x:f>
      </x:c>
      <x:c r="G526" s="36" t="str">
        <x:f>IF(C526&lt;&gt;"",C526-E526,"")</x:f>
      </x:c>
      <x:c r="H526" s="36" t="str">
        <x:f>IF(AND(F526&lt;&gt;"",G526&lt;&gt;""),F526*G526,"")</x:f>
      </x:c>
      <x:c r="I526" s="36" t="str">
        <x:f>IF(F526&lt;&gt;"",F526^2,"")</x:f>
      </x:c>
      <x:c r="J526" s="36" t="str">
        <x:f>IF(G526&lt;&gt;"",G526^2,"")</x:f>
      </x:c>
    </x:row>
    <x:row r="527">
      <x:c r="A527" s="36" t="n">
        <x:f>ROW()-1</x:f>
        <x:v>526</x:v>
      </x:c>
      <x:c r="B527" s="36" t="str">
        <x:f>IF(A527&lt;=Settings!$B$6,Data!B527,"")</x:f>
      </x:c>
      <x:c r="C527" s="36" t="str">
        <x:f>IF(A527&lt;=Settings!$B$6,Data!C527,"")</x:f>
      </x:c>
      <x:c r="D527" s="36" t="str">
        <x:f>IF(B527&lt;&gt;"",AVERAGE(Data!$B$2:$B$651),"")</x:f>
      </x:c>
      <x:c r="E527" s="36" t="str">
        <x:f>IF(C527&lt;&gt;"",AVERAGE(Data!$C$2:$C$651),"")</x:f>
      </x:c>
      <x:c r="F527" s="36" t="str">
        <x:f>IF(B527&lt;&gt;"",B527-D527,"")</x:f>
      </x:c>
      <x:c r="G527" s="36" t="str">
        <x:f>IF(C527&lt;&gt;"",C527-E527,"")</x:f>
      </x:c>
      <x:c r="H527" s="36" t="str">
        <x:f>IF(AND(F527&lt;&gt;"",G527&lt;&gt;""),F527*G527,"")</x:f>
      </x:c>
      <x:c r="I527" s="36" t="str">
        <x:f>IF(F527&lt;&gt;"",F527^2,"")</x:f>
      </x:c>
      <x:c r="J527" s="36" t="str">
        <x:f>IF(G527&lt;&gt;"",G527^2,"")</x:f>
      </x:c>
    </x:row>
    <x:row r="528">
      <x:c r="A528" s="36" t="n">
        <x:f>ROW()-1</x:f>
        <x:v>527</x:v>
      </x:c>
      <x:c r="B528" s="36" t="str">
        <x:f>IF(A528&lt;=Settings!$B$6,Data!B528,"")</x:f>
      </x:c>
      <x:c r="C528" s="36" t="str">
        <x:f>IF(A528&lt;=Settings!$B$6,Data!C528,"")</x:f>
      </x:c>
      <x:c r="D528" s="36" t="str">
        <x:f>IF(B528&lt;&gt;"",AVERAGE(Data!$B$2:$B$651),"")</x:f>
      </x:c>
      <x:c r="E528" s="36" t="str">
        <x:f>IF(C528&lt;&gt;"",AVERAGE(Data!$C$2:$C$651),"")</x:f>
      </x:c>
      <x:c r="F528" s="36" t="str">
        <x:f>IF(B528&lt;&gt;"",B528-D528,"")</x:f>
      </x:c>
      <x:c r="G528" s="36" t="str">
        <x:f>IF(C528&lt;&gt;"",C528-E528,"")</x:f>
      </x:c>
      <x:c r="H528" s="36" t="str">
        <x:f>IF(AND(F528&lt;&gt;"",G528&lt;&gt;""),F528*G528,"")</x:f>
      </x:c>
      <x:c r="I528" s="36" t="str">
        <x:f>IF(F528&lt;&gt;"",F528^2,"")</x:f>
      </x:c>
      <x:c r="J528" s="36" t="str">
        <x:f>IF(G528&lt;&gt;"",G528^2,"")</x:f>
      </x:c>
    </x:row>
    <x:row r="529">
      <x:c r="A529" s="36" t="n">
        <x:f>ROW()-1</x:f>
        <x:v>528</x:v>
      </x:c>
      <x:c r="B529" s="36" t="str">
        <x:f>IF(A529&lt;=Settings!$B$6,Data!B529,"")</x:f>
      </x:c>
      <x:c r="C529" s="36" t="str">
        <x:f>IF(A529&lt;=Settings!$B$6,Data!C529,"")</x:f>
      </x:c>
      <x:c r="D529" s="36" t="str">
        <x:f>IF(B529&lt;&gt;"",AVERAGE(Data!$B$2:$B$651),"")</x:f>
      </x:c>
      <x:c r="E529" s="36" t="str">
        <x:f>IF(C529&lt;&gt;"",AVERAGE(Data!$C$2:$C$651),"")</x:f>
      </x:c>
      <x:c r="F529" s="36" t="str">
        <x:f>IF(B529&lt;&gt;"",B529-D529,"")</x:f>
      </x:c>
      <x:c r="G529" s="36" t="str">
        <x:f>IF(C529&lt;&gt;"",C529-E529,"")</x:f>
      </x:c>
      <x:c r="H529" s="36" t="str">
        <x:f>IF(AND(F529&lt;&gt;"",G529&lt;&gt;""),F529*G529,"")</x:f>
      </x:c>
      <x:c r="I529" s="36" t="str">
        <x:f>IF(F529&lt;&gt;"",F529^2,"")</x:f>
      </x:c>
      <x:c r="J529" s="36" t="str">
        <x:f>IF(G529&lt;&gt;"",G529^2,"")</x:f>
      </x:c>
    </x:row>
    <x:row r="530">
      <x:c r="A530" s="36" t="n">
        <x:f>ROW()-1</x:f>
        <x:v>529</x:v>
      </x:c>
      <x:c r="B530" s="36" t="str">
        <x:f>IF(A530&lt;=Settings!$B$6,Data!B530,"")</x:f>
      </x:c>
      <x:c r="C530" s="36" t="str">
        <x:f>IF(A530&lt;=Settings!$B$6,Data!C530,"")</x:f>
      </x:c>
      <x:c r="D530" s="36" t="str">
        <x:f>IF(B530&lt;&gt;"",AVERAGE(Data!$B$2:$B$651),"")</x:f>
      </x:c>
      <x:c r="E530" s="36" t="str">
        <x:f>IF(C530&lt;&gt;"",AVERAGE(Data!$C$2:$C$651),"")</x:f>
      </x:c>
      <x:c r="F530" s="36" t="str">
        <x:f>IF(B530&lt;&gt;"",B530-D530,"")</x:f>
      </x:c>
      <x:c r="G530" s="36" t="str">
        <x:f>IF(C530&lt;&gt;"",C530-E530,"")</x:f>
      </x:c>
      <x:c r="H530" s="36" t="str">
        <x:f>IF(AND(F530&lt;&gt;"",G530&lt;&gt;""),F530*G530,"")</x:f>
      </x:c>
      <x:c r="I530" s="36" t="str">
        <x:f>IF(F530&lt;&gt;"",F530^2,"")</x:f>
      </x:c>
      <x:c r="J530" s="36" t="str">
        <x:f>IF(G530&lt;&gt;"",G530^2,"")</x:f>
      </x:c>
    </x:row>
    <x:row r="531">
      <x:c r="A531" s="36" t="n">
        <x:f>ROW()-1</x:f>
        <x:v>530</x:v>
      </x:c>
      <x:c r="B531" s="36" t="str">
        <x:f>IF(A531&lt;=Settings!$B$6,Data!B531,"")</x:f>
      </x:c>
      <x:c r="C531" s="36" t="str">
        <x:f>IF(A531&lt;=Settings!$B$6,Data!C531,"")</x:f>
      </x:c>
      <x:c r="D531" s="36" t="str">
        <x:f>IF(B531&lt;&gt;"",AVERAGE(Data!$B$2:$B$651),"")</x:f>
      </x:c>
      <x:c r="E531" s="36" t="str">
        <x:f>IF(C531&lt;&gt;"",AVERAGE(Data!$C$2:$C$651),"")</x:f>
      </x:c>
      <x:c r="F531" s="36" t="str">
        <x:f>IF(B531&lt;&gt;"",B531-D531,"")</x:f>
      </x:c>
      <x:c r="G531" s="36" t="str">
        <x:f>IF(C531&lt;&gt;"",C531-E531,"")</x:f>
      </x:c>
      <x:c r="H531" s="36" t="str">
        <x:f>IF(AND(F531&lt;&gt;"",G531&lt;&gt;""),F531*G531,"")</x:f>
      </x:c>
      <x:c r="I531" s="36" t="str">
        <x:f>IF(F531&lt;&gt;"",F531^2,"")</x:f>
      </x:c>
      <x:c r="J531" s="36" t="str">
        <x:f>IF(G531&lt;&gt;"",G531^2,"")</x:f>
      </x:c>
    </x:row>
    <x:row r="532">
      <x:c r="A532" s="36" t="n">
        <x:f>ROW()-1</x:f>
        <x:v>531</x:v>
      </x:c>
      <x:c r="B532" s="36" t="str">
        <x:f>IF(A532&lt;=Settings!$B$6,Data!B532,"")</x:f>
      </x:c>
      <x:c r="C532" s="36" t="str">
        <x:f>IF(A532&lt;=Settings!$B$6,Data!C532,"")</x:f>
      </x:c>
      <x:c r="D532" s="36" t="str">
        <x:f>IF(B532&lt;&gt;"",AVERAGE(Data!$B$2:$B$651),"")</x:f>
      </x:c>
      <x:c r="E532" s="36" t="str">
        <x:f>IF(C532&lt;&gt;"",AVERAGE(Data!$C$2:$C$651),"")</x:f>
      </x:c>
      <x:c r="F532" s="36" t="str">
        <x:f>IF(B532&lt;&gt;"",B532-D532,"")</x:f>
      </x:c>
      <x:c r="G532" s="36" t="str">
        <x:f>IF(C532&lt;&gt;"",C532-E532,"")</x:f>
      </x:c>
      <x:c r="H532" s="36" t="str">
        <x:f>IF(AND(F532&lt;&gt;"",G532&lt;&gt;""),F532*G532,"")</x:f>
      </x:c>
      <x:c r="I532" s="36" t="str">
        <x:f>IF(F532&lt;&gt;"",F532^2,"")</x:f>
      </x:c>
      <x:c r="J532" s="36" t="str">
        <x:f>IF(G532&lt;&gt;"",G532^2,"")</x:f>
      </x:c>
    </x:row>
    <x:row r="533">
      <x:c r="A533" s="36" t="n">
        <x:f>ROW()-1</x:f>
        <x:v>532</x:v>
      </x:c>
      <x:c r="B533" s="36" t="str">
        <x:f>IF(A533&lt;=Settings!$B$6,Data!B533,"")</x:f>
      </x:c>
      <x:c r="C533" s="36" t="str">
        <x:f>IF(A533&lt;=Settings!$B$6,Data!C533,"")</x:f>
      </x:c>
      <x:c r="D533" s="36" t="str">
        <x:f>IF(B533&lt;&gt;"",AVERAGE(Data!$B$2:$B$651),"")</x:f>
      </x:c>
      <x:c r="E533" s="36" t="str">
        <x:f>IF(C533&lt;&gt;"",AVERAGE(Data!$C$2:$C$651),"")</x:f>
      </x:c>
      <x:c r="F533" s="36" t="str">
        <x:f>IF(B533&lt;&gt;"",B533-D533,"")</x:f>
      </x:c>
      <x:c r="G533" s="36" t="str">
        <x:f>IF(C533&lt;&gt;"",C533-E533,"")</x:f>
      </x:c>
      <x:c r="H533" s="36" t="str">
        <x:f>IF(AND(F533&lt;&gt;"",G533&lt;&gt;""),F533*G533,"")</x:f>
      </x:c>
      <x:c r="I533" s="36" t="str">
        <x:f>IF(F533&lt;&gt;"",F533^2,"")</x:f>
      </x:c>
      <x:c r="J533" s="36" t="str">
        <x:f>IF(G533&lt;&gt;"",G533^2,"")</x:f>
      </x:c>
    </x:row>
    <x:row r="534">
      <x:c r="A534" s="36" t="n">
        <x:f>ROW()-1</x:f>
        <x:v>533</x:v>
      </x:c>
      <x:c r="B534" s="36" t="str">
        <x:f>IF(A534&lt;=Settings!$B$6,Data!B534,"")</x:f>
      </x:c>
      <x:c r="C534" s="36" t="str">
        <x:f>IF(A534&lt;=Settings!$B$6,Data!C534,"")</x:f>
      </x:c>
      <x:c r="D534" s="36" t="str">
        <x:f>IF(B534&lt;&gt;"",AVERAGE(Data!$B$2:$B$651),"")</x:f>
      </x:c>
      <x:c r="E534" s="36" t="str">
        <x:f>IF(C534&lt;&gt;"",AVERAGE(Data!$C$2:$C$651),"")</x:f>
      </x:c>
      <x:c r="F534" s="36" t="str">
        <x:f>IF(B534&lt;&gt;"",B534-D534,"")</x:f>
      </x:c>
      <x:c r="G534" s="36" t="str">
        <x:f>IF(C534&lt;&gt;"",C534-E534,"")</x:f>
      </x:c>
      <x:c r="H534" s="36" t="str">
        <x:f>IF(AND(F534&lt;&gt;"",G534&lt;&gt;""),F534*G534,"")</x:f>
      </x:c>
      <x:c r="I534" s="36" t="str">
        <x:f>IF(F534&lt;&gt;"",F534^2,"")</x:f>
      </x:c>
      <x:c r="J534" s="36" t="str">
        <x:f>IF(G534&lt;&gt;"",G534^2,"")</x:f>
      </x:c>
    </x:row>
    <x:row r="535">
      <x:c r="A535" s="36" t="n">
        <x:f>ROW()-1</x:f>
        <x:v>534</x:v>
      </x:c>
      <x:c r="B535" s="36" t="str">
        <x:f>IF(A535&lt;=Settings!$B$6,Data!B535,"")</x:f>
      </x:c>
      <x:c r="C535" s="36" t="str">
        <x:f>IF(A535&lt;=Settings!$B$6,Data!C535,"")</x:f>
      </x:c>
      <x:c r="D535" s="36" t="str">
        <x:f>IF(B535&lt;&gt;"",AVERAGE(Data!$B$2:$B$651),"")</x:f>
      </x:c>
      <x:c r="E535" s="36" t="str">
        <x:f>IF(C535&lt;&gt;"",AVERAGE(Data!$C$2:$C$651),"")</x:f>
      </x:c>
      <x:c r="F535" s="36" t="str">
        <x:f>IF(B535&lt;&gt;"",B535-D535,"")</x:f>
      </x:c>
      <x:c r="G535" s="36" t="str">
        <x:f>IF(C535&lt;&gt;"",C535-E535,"")</x:f>
      </x:c>
      <x:c r="H535" s="36" t="str">
        <x:f>IF(AND(F535&lt;&gt;"",G535&lt;&gt;""),F535*G535,"")</x:f>
      </x:c>
      <x:c r="I535" s="36" t="str">
        <x:f>IF(F535&lt;&gt;"",F535^2,"")</x:f>
      </x:c>
      <x:c r="J535" s="36" t="str">
        <x:f>IF(G535&lt;&gt;"",G535^2,"")</x:f>
      </x:c>
    </x:row>
    <x:row r="536">
      <x:c r="A536" s="36" t="n">
        <x:f>ROW()-1</x:f>
        <x:v>535</x:v>
      </x:c>
      <x:c r="B536" s="36" t="str">
        <x:f>IF(A536&lt;=Settings!$B$6,Data!B536,"")</x:f>
      </x:c>
      <x:c r="C536" s="36" t="str">
        <x:f>IF(A536&lt;=Settings!$B$6,Data!C536,"")</x:f>
      </x:c>
      <x:c r="D536" s="36" t="str">
        <x:f>IF(B536&lt;&gt;"",AVERAGE(Data!$B$2:$B$651),"")</x:f>
      </x:c>
      <x:c r="E536" s="36" t="str">
        <x:f>IF(C536&lt;&gt;"",AVERAGE(Data!$C$2:$C$651),"")</x:f>
      </x:c>
      <x:c r="F536" s="36" t="str">
        <x:f>IF(B536&lt;&gt;"",B536-D536,"")</x:f>
      </x:c>
      <x:c r="G536" s="36" t="str">
        <x:f>IF(C536&lt;&gt;"",C536-E536,"")</x:f>
      </x:c>
      <x:c r="H536" s="36" t="str">
        <x:f>IF(AND(F536&lt;&gt;"",G536&lt;&gt;""),F536*G536,"")</x:f>
      </x:c>
      <x:c r="I536" s="36" t="str">
        <x:f>IF(F536&lt;&gt;"",F536^2,"")</x:f>
      </x:c>
      <x:c r="J536" s="36" t="str">
        <x:f>IF(G536&lt;&gt;"",G536^2,"")</x:f>
      </x:c>
    </x:row>
    <x:row r="537">
      <x:c r="A537" s="36" t="n">
        <x:f>ROW()-1</x:f>
        <x:v>536</x:v>
      </x:c>
      <x:c r="B537" s="36" t="str">
        <x:f>IF(A537&lt;=Settings!$B$6,Data!B537,"")</x:f>
      </x:c>
      <x:c r="C537" s="36" t="str">
        <x:f>IF(A537&lt;=Settings!$B$6,Data!C537,"")</x:f>
      </x:c>
      <x:c r="D537" s="36" t="str">
        <x:f>IF(B537&lt;&gt;"",AVERAGE(Data!$B$2:$B$651),"")</x:f>
      </x:c>
      <x:c r="E537" s="36" t="str">
        <x:f>IF(C537&lt;&gt;"",AVERAGE(Data!$C$2:$C$651),"")</x:f>
      </x:c>
      <x:c r="F537" s="36" t="str">
        <x:f>IF(B537&lt;&gt;"",B537-D537,"")</x:f>
      </x:c>
      <x:c r="G537" s="36" t="str">
        <x:f>IF(C537&lt;&gt;"",C537-E537,"")</x:f>
      </x:c>
      <x:c r="H537" s="36" t="str">
        <x:f>IF(AND(F537&lt;&gt;"",G537&lt;&gt;""),F537*G537,"")</x:f>
      </x:c>
      <x:c r="I537" s="36" t="str">
        <x:f>IF(F537&lt;&gt;"",F537^2,"")</x:f>
      </x:c>
      <x:c r="J537" s="36" t="str">
        <x:f>IF(G537&lt;&gt;"",G537^2,"")</x:f>
      </x:c>
    </x:row>
    <x:row r="538">
      <x:c r="A538" s="36" t="n">
        <x:f>ROW()-1</x:f>
        <x:v>537</x:v>
      </x:c>
      <x:c r="B538" s="36" t="str">
        <x:f>IF(A538&lt;=Settings!$B$6,Data!B538,"")</x:f>
      </x:c>
      <x:c r="C538" s="36" t="str">
        <x:f>IF(A538&lt;=Settings!$B$6,Data!C538,"")</x:f>
      </x:c>
      <x:c r="D538" s="36" t="str">
        <x:f>IF(B538&lt;&gt;"",AVERAGE(Data!$B$2:$B$651),"")</x:f>
      </x:c>
      <x:c r="E538" s="36" t="str">
        <x:f>IF(C538&lt;&gt;"",AVERAGE(Data!$C$2:$C$651),"")</x:f>
      </x:c>
      <x:c r="F538" s="36" t="str">
        <x:f>IF(B538&lt;&gt;"",B538-D538,"")</x:f>
      </x:c>
      <x:c r="G538" s="36" t="str">
        <x:f>IF(C538&lt;&gt;"",C538-E538,"")</x:f>
      </x:c>
      <x:c r="H538" s="36" t="str">
        <x:f>IF(AND(F538&lt;&gt;"",G538&lt;&gt;""),F538*G538,"")</x:f>
      </x:c>
      <x:c r="I538" s="36" t="str">
        <x:f>IF(F538&lt;&gt;"",F538^2,"")</x:f>
      </x:c>
      <x:c r="J538" s="36" t="str">
        <x:f>IF(G538&lt;&gt;"",G538^2,"")</x:f>
      </x:c>
    </x:row>
    <x:row r="539">
      <x:c r="A539" s="36" t="n">
        <x:f>ROW()-1</x:f>
        <x:v>538</x:v>
      </x:c>
      <x:c r="B539" s="36" t="str">
        <x:f>IF(A539&lt;=Settings!$B$6,Data!B539,"")</x:f>
      </x:c>
      <x:c r="C539" s="36" t="str">
        <x:f>IF(A539&lt;=Settings!$B$6,Data!C539,"")</x:f>
      </x:c>
      <x:c r="D539" s="36" t="str">
        <x:f>IF(B539&lt;&gt;"",AVERAGE(Data!$B$2:$B$651),"")</x:f>
      </x:c>
      <x:c r="E539" s="36" t="str">
        <x:f>IF(C539&lt;&gt;"",AVERAGE(Data!$C$2:$C$651),"")</x:f>
      </x:c>
      <x:c r="F539" s="36" t="str">
        <x:f>IF(B539&lt;&gt;"",B539-D539,"")</x:f>
      </x:c>
      <x:c r="G539" s="36" t="str">
        <x:f>IF(C539&lt;&gt;"",C539-E539,"")</x:f>
      </x:c>
      <x:c r="H539" s="36" t="str">
        <x:f>IF(AND(F539&lt;&gt;"",G539&lt;&gt;""),F539*G539,"")</x:f>
      </x:c>
      <x:c r="I539" s="36" t="str">
        <x:f>IF(F539&lt;&gt;"",F539^2,"")</x:f>
      </x:c>
      <x:c r="J539" s="36" t="str">
        <x:f>IF(G539&lt;&gt;"",G539^2,"")</x:f>
      </x:c>
    </x:row>
    <x:row r="540">
      <x:c r="A540" s="36" t="n">
        <x:f>ROW()-1</x:f>
        <x:v>539</x:v>
      </x:c>
      <x:c r="B540" s="36" t="str">
        <x:f>IF(A540&lt;=Settings!$B$6,Data!B540,"")</x:f>
      </x:c>
      <x:c r="C540" s="36" t="str">
        <x:f>IF(A540&lt;=Settings!$B$6,Data!C540,"")</x:f>
      </x:c>
      <x:c r="D540" s="36" t="str">
        <x:f>IF(B540&lt;&gt;"",AVERAGE(Data!$B$2:$B$651),"")</x:f>
      </x:c>
      <x:c r="E540" s="36" t="str">
        <x:f>IF(C540&lt;&gt;"",AVERAGE(Data!$C$2:$C$651),"")</x:f>
      </x:c>
      <x:c r="F540" s="36" t="str">
        <x:f>IF(B540&lt;&gt;"",B540-D540,"")</x:f>
      </x:c>
      <x:c r="G540" s="36" t="str">
        <x:f>IF(C540&lt;&gt;"",C540-E540,"")</x:f>
      </x:c>
      <x:c r="H540" s="36" t="str">
        <x:f>IF(AND(F540&lt;&gt;"",G540&lt;&gt;""),F540*G540,"")</x:f>
      </x:c>
      <x:c r="I540" s="36" t="str">
        <x:f>IF(F540&lt;&gt;"",F540^2,"")</x:f>
      </x:c>
      <x:c r="J540" s="36" t="str">
        <x:f>IF(G540&lt;&gt;"",G540^2,"")</x:f>
      </x:c>
    </x:row>
    <x:row r="541">
      <x:c r="A541" s="36" t="n">
        <x:f>ROW()-1</x:f>
        <x:v>540</x:v>
      </x:c>
      <x:c r="B541" s="36" t="str">
        <x:f>IF(A541&lt;=Settings!$B$6,Data!B541,"")</x:f>
      </x:c>
      <x:c r="C541" s="36" t="str">
        <x:f>IF(A541&lt;=Settings!$B$6,Data!C541,"")</x:f>
      </x:c>
      <x:c r="D541" s="36" t="str">
        <x:f>IF(B541&lt;&gt;"",AVERAGE(Data!$B$2:$B$651),"")</x:f>
      </x:c>
      <x:c r="E541" s="36" t="str">
        <x:f>IF(C541&lt;&gt;"",AVERAGE(Data!$C$2:$C$651),"")</x:f>
      </x:c>
      <x:c r="F541" s="36" t="str">
        <x:f>IF(B541&lt;&gt;"",B541-D541,"")</x:f>
      </x:c>
      <x:c r="G541" s="36" t="str">
        <x:f>IF(C541&lt;&gt;"",C541-E541,"")</x:f>
      </x:c>
      <x:c r="H541" s="36" t="str">
        <x:f>IF(AND(F541&lt;&gt;"",G541&lt;&gt;""),F541*G541,"")</x:f>
      </x:c>
      <x:c r="I541" s="36" t="str">
        <x:f>IF(F541&lt;&gt;"",F541^2,"")</x:f>
      </x:c>
      <x:c r="J541" s="36" t="str">
        <x:f>IF(G541&lt;&gt;"",G541^2,"")</x:f>
      </x:c>
    </x:row>
    <x:row r="542">
      <x:c r="A542" s="36" t="n">
        <x:f>ROW()-1</x:f>
        <x:v>541</x:v>
      </x:c>
      <x:c r="B542" s="36" t="str">
        <x:f>IF(A542&lt;=Settings!$B$6,Data!B542,"")</x:f>
      </x:c>
      <x:c r="C542" s="36" t="str">
        <x:f>IF(A542&lt;=Settings!$B$6,Data!C542,"")</x:f>
      </x:c>
      <x:c r="D542" s="36" t="str">
        <x:f>IF(B542&lt;&gt;"",AVERAGE(Data!$B$2:$B$651),"")</x:f>
      </x:c>
      <x:c r="E542" s="36" t="str">
        <x:f>IF(C542&lt;&gt;"",AVERAGE(Data!$C$2:$C$651),"")</x:f>
      </x:c>
      <x:c r="F542" s="36" t="str">
        <x:f>IF(B542&lt;&gt;"",B542-D542,"")</x:f>
      </x:c>
      <x:c r="G542" s="36" t="str">
        <x:f>IF(C542&lt;&gt;"",C542-E542,"")</x:f>
      </x:c>
      <x:c r="H542" s="36" t="str">
        <x:f>IF(AND(F542&lt;&gt;"",G542&lt;&gt;""),F542*G542,"")</x:f>
      </x:c>
      <x:c r="I542" s="36" t="str">
        <x:f>IF(F542&lt;&gt;"",F542^2,"")</x:f>
      </x:c>
      <x:c r="J542" s="36" t="str">
        <x:f>IF(G542&lt;&gt;"",G542^2,"")</x:f>
      </x:c>
    </x:row>
    <x:row r="543">
      <x:c r="A543" s="36" t="n">
        <x:f>ROW()-1</x:f>
        <x:v>542</x:v>
      </x:c>
      <x:c r="B543" s="36" t="str">
        <x:f>IF(A543&lt;=Settings!$B$6,Data!B543,"")</x:f>
      </x:c>
      <x:c r="C543" s="36" t="str">
        <x:f>IF(A543&lt;=Settings!$B$6,Data!C543,"")</x:f>
      </x:c>
      <x:c r="D543" s="36" t="str">
        <x:f>IF(B543&lt;&gt;"",AVERAGE(Data!$B$2:$B$651),"")</x:f>
      </x:c>
      <x:c r="E543" s="36" t="str">
        <x:f>IF(C543&lt;&gt;"",AVERAGE(Data!$C$2:$C$651),"")</x:f>
      </x:c>
      <x:c r="F543" s="36" t="str">
        <x:f>IF(B543&lt;&gt;"",B543-D543,"")</x:f>
      </x:c>
      <x:c r="G543" s="36" t="str">
        <x:f>IF(C543&lt;&gt;"",C543-E543,"")</x:f>
      </x:c>
      <x:c r="H543" s="36" t="str">
        <x:f>IF(AND(F543&lt;&gt;"",G543&lt;&gt;""),F543*G543,"")</x:f>
      </x:c>
      <x:c r="I543" s="36" t="str">
        <x:f>IF(F543&lt;&gt;"",F543^2,"")</x:f>
      </x:c>
      <x:c r="J543" s="36" t="str">
        <x:f>IF(G543&lt;&gt;"",G543^2,"")</x:f>
      </x:c>
    </x:row>
    <x:row r="544">
      <x:c r="A544" s="36" t="n">
        <x:f>ROW()-1</x:f>
        <x:v>543</x:v>
      </x:c>
      <x:c r="B544" s="36" t="str">
        <x:f>IF(A544&lt;=Settings!$B$6,Data!B544,"")</x:f>
      </x:c>
      <x:c r="C544" s="36" t="str">
        <x:f>IF(A544&lt;=Settings!$B$6,Data!C544,"")</x:f>
      </x:c>
      <x:c r="D544" s="36" t="str">
        <x:f>IF(B544&lt;&gt;"",AVERAGE(Data!$B$2:$B$651),"")</x:f>
      </x:c>
      <x:c r="E544" s="36" t="str">
        <x:f>IF(C544&lt;&gt;"",AVERAGE(Data!$C$2:$C$651),"")</x:f>
      </x:c>
      <x:c r="F544" s="36" t="str">
        <x:f>IF(B544&lt;&gt;"",B544-D544,"")</x:f>
      </x:c>
      <x:c r="G544" s="36" t="str">
        <x:f>IF(C544&lt;&gt;"",C544-E544,"")</x:f>
      </x:c>
      <x:c r="H544" s="36" t="str">
        <x:f>IF(AND(F544&lt;&gt;"",G544&lt;&gt;""),F544*G544,"")</x:f>
      </x:c>
      <x:c r="I544" s="36" t="str">
        <x:f>IF(F544&lt;&gt;"",F544^2,"")</x:f>
      </x:c>
      <x:c r="J544" s="36" t="str">
        <x:f>IF(G544&lt;&gt;"",G544^2,"")</x:f>
      </x:c>
    </x:row>
    <x:row r="545">
      <x:c r="A545" s="36" t="n">
        <x:f>ROW()-1</x:f>
        <x:v>544</x:v>
      </x:c>
      <x:c r="B545" s="36" t="str">
        <x:f>IF(A545&lt;=Settings!$B$6,Data!B545,"")</x:f>
      </x:c>
      <x:c r="C545" s="36" t="str">
        <x:f>IF(A545&lt;=Settings!$B$6,Data!C545,"")</x:f>
      </x:c>
      <x:c r="D545" s="36" t="str">
        <x:f>IF(B545&lt;&gt;"",AVERAGE(Data!$B$2:$B$651),"")</x:f>
      </x:c>
      <x:c r="E545" s="36" t="str">
        <x:f>IF(C545&lt;&gt;"",AVERAGE(Data!$C$2:$C$651),"")</x:f>
      </x:c>
      <x:c r="F545" s="36" t="str">
        <x:f>IF(B545&lt;&gt;"",B545-D545,"")</x:f>
      </x:c>
      <x:c r="G545" s="36" t="str">
        <x:f>IF(C545&lt;&gt;"",C545-E545,"")</x:f>
      </x:c>
      <x:c r="H545" s="36" t="str">
        <x:f>IF(AND(F545&lt;&gt;"",G545&lt;&gt;""),F545*G545,"")</x:f>
      </x:c>
      <x:c r="I545" s="36" t="str">
        <x:f>IF(F545&lt;&gt;"",F545^2,"")</x:f>
      </x:c>
      <x:c r="J545" s="36" t="str">
        <x:f>IF(G545&lt;&gt;"",G545^2,"")</x:f>
      </x:c>
    </x:row>
    <x:row r="546">
      <x:c r="A546" s="36" t="n">
        <x:f>ROW()-1</x:f>
        <x:v>545</x:v>
      </x:c>
      <x:c r="B546" s="36" t="str">
        <x:f>IF(A546&lt;=Settings!$B$6,Data!B546,"")</x:f>
      </x:c>
      <x:c r="C546" s="36" t="str">
        <x:f>IF(A546&lt;=Settings!$B$6,Data!C546,"")</x:f>
      </x:c>
      <x:c r="D546" s="36" t="str">
        <x:f>IF(B546&lt;&gt;"",AVERAGE(Data!$B$2:$B$651),"")</x:f>
      </x:c>
      <x:c r="E546" s="36" t="str">
        <x:f>IF(C546&lt;&gt;"",AVERAGE(Data!$C$2:$C$651),"")</x:f>
      </x:c>
      <x:c r="F546" s="36" t="str">
        <x:f>IF(B546&lt;&gt;"",B546-D546,"")</x:f>
      </x:c>
      <x:c r="G546" s="36" t="str">
        <x:f>IF(C546&lt;&gt;"",C546-E546,"")</x:f>
      </x:c>
      <x:c r="H546" s="36" t="str">
        <x:f>IF(AND(F546&lt;&gt;"",G546&lt;&gt;""),F546*G546,"")</x:f>
      </x:c>
      <x:c r="I546" s="36" t="str">
        <x:f>IF(F546&lt;&gt;"",F546^2,"")</x:f>
      </x:c>
      <x:c r="J546" s="36" t="str">
        <x:f>IF(G546&lt;&gt;"",G546^2,"")</x:f>
      </x:c>
    </x:row>
    <x:row r="547">
      <x:c r="A547" s="36" t="n">
        <x:f>ROW()-1</x:f>
        <x:v>546</x:v>
      </x:c>
      <x:c r="B547" s="36" t="str">
        <x:f>IF(A547&lt;=Settings!$B$6,Data!B547,"")</x:f>
      </x:c>
      <x:c r="C547" s="36" t="str">
        <x:f>IF(A547&lt;=Settings!$B$6,Data!C547,"")</x:f>
      </x:c>
      <x:c r="D547" s="36" t="str">
        <x:f>IF(B547&lt;&gt;"",AVERAGE(Data!$B$2:$B$651),"")</x:f>
      </x:c>
      <x:c r="E547" s="36" t="str">
        <x:f>IF(C547&lt;&gt;"",AVERAGE(Data!$C$2:$C$651),"")</x:f>
      </x:c>
      <x:c r="F547" s="36" t="str">
        <x:f>IF(B547&lt;&gt;"",B547-D547,"")</x:f>
      </x:c>
      <x:c r="G547" s="36" t="str">
        <x:f>IF(C547&lt;&gt;"",C547-E547,"")</x:f>
      </x:c>
      <x:c r="H547" s="36" t="str">
        <x:f>IF(AND(F547&lt;&gt;"",G547&lt;&gt;""),F547*G547,"")</x:f>
      </x:c>
      <x:c r="I547" s="36" t="str">
        <x:f>IF(F547&lt;&gt;"",F547^2,"")</x:f>
      </x:c>
      <x:c r="J547" s="36" t="str">
        <x:f>IF(G547&lt;&gt;"",G547^2,"")</x:f>
      </x:c>
    </x:row>
    <x:row r="548">
      <x:c r="A548" s="36" t="n">
        <x:f>ROW()-1</x:f>
        <x:v>547</x:v>
      </x:c>
      <x:c r="B548" s="36" t="str">
        <x:f>IF(A548&lt;=Settings!$B$6,Data!B548,"")</x:f>
      </x:c>
      <x:c r="C548" s="36" t="str">
        <x:f>IF(A548&lt;=Settings!$B$6,Data!C548,"")</x:f>
      </x:c>
      <x:c r="D548" s="36" t="str">
        <x:f>IF(B548&lt;&gt;"",AVERAGE(Data!$B$2:$B$651),"")</x:f>
      </x:c>
      <x:c r="E548" s="36" t="str">
        <x:f>IF(C548&lt;&gt;"",AVERAGE(Data!$C$2:$C$651),"")</x:f>
      </x:c>
      <x:c r="F548" s="36" t="str">
        <x:f>IF(B548&lt;&gt;"",B548-D548,"")</x:f>
      </x:c>
      <x:c r="G548" s="36" t="str">
        <x:f>IF(C548&lt;&gt;"",C548-E548,"")</x:f>
      </x:c>
      <x:c r="H548" s="36" t="str">
        <x:f>IF(AND(F548&lt;&gt;"",G548&lt;&gt;""),F548*G548,"")</x:f>
      </x:c>
      <x:c r="I548" s="36" t="str">
        <x:f>IF(F548&lt;&gt;"",F548^2,"")</x:f>
      </x:c>
      <x:c r="J548" s="36" t="str">
        <x:f>IF(G548&lt;&gt;"",G548^2,"")</x:f>
      </x:c>
    </x:row>
    <x:row r="549">
      <x:c r="A549" s="36" t="n">
        <x:f>ROW()-1</x:f>
        <x:v>548</x:v>
      </x:c>
      <x:c r="B549" s="36" t="str">
        <x:f>IF(A549&lt;=Settings!$B$6,Data!B549,"")</x:f>
      </x:c>
      <x:c r="C549" s="36" t="str">
        <x:f>IF(A549&lt;=Settings!$B$6,Data!C549,"")</x:f>
      </x:c>
      <x:c r="D549" s="36" t="str">
        <x:f>IF(B549&lt;&gt;"",AVERAGE(Data!$B$2:$B$651),"")</x:f>
      </x:c>
      <x:c r="E549" s="36" t="str">
        <x:f>IF(C549&lt;&gt;"",AVERAGE(Data!$C$2:$C$651),"")</x:f>
      </x:c>
      <x:c r="F549" s="36" t="str">
        <x:f>IF(B549&lt;&gt;"",B549-D549,"")</x:f>
      </x:c>
      <x:c r="G549" s="36" t="str">
        <x:f>IF(C549&lt;&gt;"",C549-E549,"")</x:f>
      </x:c>
      <x:c r="H549" s="36" t="str">
        <x:f>IF(AND(F549&lt;&gt;"",G549&lt;&gt;""),F549*G549,"")</x:f>
      </x:c>
      <x:c r="I549" s="36" t="str">
        <x:f>IF(F549&lt;&gt;"",F549^2,"")</x:f>
      </x:c>
      <x:c r="J549" s="36" t="str">
        <x:f>IF(G549&lt;&gt;"",G549^2,"")</x:f>
      </x:c>
    </x:row>
    <x:row r="550">
      <x:c r="A550" s="36" t="n">
        <x:f>ROW()-1</x:f>
        <x:v>549</x:v>
      </x:c>
      <x:c r="B550" s="36" t="str">
        <x:f>IF(A550&lt;=Settings!$B$6,Data!B550,"")</x:f>
      </x:c>
      <x:c r="C550" s="36" t="str">
        <x:f>IF(A550&lt;=Settings!$B$6,Data!C550,"")</x:f>
      </x:c>
      <x:c r="D550" s="36" t="str">
        <x:f>IF(B550&lt;&gt;"",AVERAGE(Data!$B$2:$B$651),"")</x:f>
      </x:c>
      <x:c r="E550" s="36" t="str">
        <x:f>IF(C550&lt;&gt;"",AVERAGE(Data!$C$2:$C$651),"")</x:f>
      </x:c>
      <x:c r="F550" s="36" t="str">
        <x:f>IF(B550&lt;&gt;"",B550-D550,"")</x:f>
      </x:c>
      <x:c r="G550" s="36" t="str">
        <x:f>IF(C550&lt;&gt;"",C550-E550,"")</x:f>
      </x:c>
      <x:c r="H550" s="36" t="str">
        <x:f>IF(AND(F550&lt;&gt;"",G550&lt;&gt;""),F550*G550,"")</x:f>
      </x:c>
      <x:c r="I550" s="36" t="str">
        <x:f>IF(F550&lt;&gt;"",F550^2,"")</x:f>
      </x:c>
      <x:c r="J550" s="36" t="str">
        <x:f>IF(G550&lt;&gt;"",G550^2,"")</x:f>
      </x:c>
    </x:row>
    <x:row r="551">
      <x:c r="A551" s="36" t="n">
        <x:f>ROW()-1</x:f>
        <x:v>550</x:v>
      </x:c>
      <x:c r="B551" s="36" t="str">
        <x:f>IF(A551&lt;=Settings!$B$6,Data!B551,"")</x:f>
      </x:c>
      <x:c r="C551" s="36" t="str">
        <x:f>IF(A551&lt;=Settings!$B$6,Data!C551,"")</x:f>
      </x:c>
      <x:c r="D551" s="36" t="str">
        <x:f>IF(B551&lt;&gt;"",AVERAGE(Data!$B$2:$B$651),"")</x:f>
      </x:c>
      <x:c r="E551" s="36" t="str">
        <x:f>IF(C551&lt;&gt;"",AVERAGE(Data!$C$2:$C$651),"")</x:f>
      </x:c>
      <x:c r="F551" s="36" t="str">
        <x:f>IF(B551&lt;&gt;"",B551-D551,"")</x:f>
      </x:c>
      <x:c r="G551" s="36" t="str">
        <x:f>IF(C551&lt;&gt;"",C551-E551,"")</x:f>
      </x:c>
      <x:c r="H551" s="36" t="str">
        <x:f>IF(AND(F551&lt;&gt;"",G551&lt;&gt;""),F551*G551,"")</x:f>
      </x:c>
      <x:c r="I551" s="36" t="str">
        <x:f>IF(F551&lt;&gt;"",F551^2,"")</x:f>
      </x:c>
      <x:c r="J551" s="36" t="str">
        <x:f>IF(G551&lt;&gt;"",G551^2,"")</x:f>
      </x:c>
    </x:row>
    <x:row r="552">
      <x:c r="A552" s="36" t="n">
        <x:f>ROW()-1</x:f>
        <x:v>551</x:v>
      </x:c>
      <x:c r="B552" s="36" t="str">
        <x:f>IF(A552&lt;=Settings!$B$6,Data!B552,"")</x:f>
      </x:c>
      <x:c r="C552" s="36" t="str">
        <x:f>IF(A552&lt;=Settings!$B$6,Data!C552,"")</x:f>
      </x:c>
      <x:c r="D552" s="36" t="str">
        <x:f>IF(B552&lt;&gt;"",AVERAGE(Data!$B$2:$B$651),"")</x:f>
      </x:c>
      <x:c r="E552" s="36" t="str">
        <x:f>IF(C552&lt;&gt;"",AVERAGE(Data!$C$2:$C$651),"")</x:f>
      </x:c>
      <x:c r="F552" s="36" t="str">
        <x:f>IF(B552&lt;&gt;"",B552-D552,"")</x:f>
      </x:c>
      <x:c r="G552" s="36" t="str">
        <x:f>IF(C552&lt;&gt;"",C552-E552,"")</x:f>
      </x:c>
      <x:c r="H552" s="36" t="str">
        <x:f>IF(AND(F552&lt;&gt;"",G552&lt;&gt;""),F552*G552,"")</x:f>
      </x:c>
      <x:c r="I552" s="36" t="str">
        <x:f>IF(F552&lt;&gt;"",F552^2,"")</x:f>
      </x:c>
      <x:c r="J552" s="36" t="str">
        <x:f>IF(G552&lt;&gt;"",G552^2,"")</x:f>
      </x:c>
    </x:row>
    <x:row r="553">
      <x:c r="A553" s="36" t="n">
        <x:f>ROW()-1</x:f>
        <x:v>552</x:v>
      </x:c>
      <x:c r="B553" s="36" t="str">
        <x:f>IF(A553&lt;=Settings!$B$6,Data!B553,"")</x:f>
      </x:c>
      <x:c r="C553" s="36" t="str">
        <x:f>IF(A553&lt;=Settings!$B$6,Data!C553,"")</x:f>
      </x:c>
      <x:c r="D553" s="36" t="str">
        <x:f>IF(B553&lt;&gt;"",AVERAGE(Data!$B$2:$B$651),"")</x:f>
      </x:c>
      <x:c r="E553" s="36" t="str">
        <x:f>IF(C553&lt;&gt;"",AVERAGE(Data!$C$2:$C$651),"")</x:f>
      </x:c>
      <x:c r="F553" s="36" t="str">
        <x:f>IF(B553&lt;&gt;"",B553-D553,"")</x:f>
      </x:c>
      <x:c r="G553" s="36" t="str">
        <x:f>IF(C553&lt;&gt;"",C553-E553,"")</x:f>
      </x:c>
      <x:c r="H553" s="36" t="str">
        <x:f>IF(AND(F553&lt;&gt;"",G553&lt;&gt;""),F553*G553,"")</x:f>
      </x:c>
      <x:c r="I553" s="36" t="str">
        <x:f>IF(F553&lt;&gt;"",F553^2,"")</x:f>
      </x:c>
      <x:c r="J553" s="36" t="str">
        <x:f>IF(G553&lt;&gt;"",G553^2,"")</x:f>
      </x:c>
    </x:row>
    <x:row r="554">
      <x:c r="A554" s="36" t="n">
        <x:f>ROW()-1</x:f>
        <x:v>553</x:v>
      </x:c>
      <x:c r="B554" s="36" t="str">
        <x:f>IF(A554&lt;=Settings!$B$6,Data!B554,"")</x:f>
      </x:c>
      <x:c r="C554" s="36" t="str">
        <x:f>IF(A554&lt;=Settings!$B$6,Data!C554,"")</x:f>
      </x:c>
      <x:c r="D554" s="36" t="str">
        <x:f>IF(B554&lt;&gt;"",AVERAGE(Data!$B$2:$B$651),"")</x:f>
      </x:c>
      <x:c r="E554" s="36" t="str">
        <x:f>IF(C554&lt;&gt;"",AVERAGE(Data!$C$2:$C$651),"")</x:f>
      </x:c>
      <x:c r="F554" s="36" t="str">
        <x:f>IF(B554&lt;&gt;"",B554-D554,"")</x:f>
      </x:c>
      <x:c r="G554" s="36" t="str">
        <x:f>IF(C554&lt;&gt;"",C554-E554,"")</x:f>
      </x:c>
      <x:c r="H554" s="36" t="str">
        <x:f>IF(AND(F554&lt;&gt;"",G554&lt;&gt;""),F554*G554,"")</x:f>
      </x:c>
      <x:c r="I554" s="36" t="str">
        <x:f>IF(F554&lt;&gt;"",F554^2,"")</x:f>
      </x:c>
      <x:c r="J554" s="36" t="str">
        <x:f>IF(G554&lt;&gt;"",G554^2,"")</x:f>
      </x:c>
    </x:row>
    <x:row r="555">
      <x:c r="A555" s="36" t="n">
        <x:f>ROW()-1</x:f>
        <x:v>554</x:v>
      </x:c>
      <x:c r="B555" s="36" t="str">
        <x:f>IF(A555&lt;=Settings!$B$6,Data!B555,"")</x:f>
      </x:c>
      <x:c r="C555" s="36" t="str">
        <x:f>IF(A555&lt;=Settings!$B$6,Data!C555,"")</x:f>
      </x:c>
      <x:c r="D555" s="36" t="str">
        <x:f>IF(B555&lt;&gt;"",AVERAGE(Data!$B$2:$B$651),"")</x:f>
      </x:c>
      <x:c r="E555" s="36" t="str">
        <x:f>IF(C555&lt;&gt;"",AVERAGE(Data!$C$2:$C$651),"")</x:f>
      </x:c>
      <x:c r="F555" s="36" t="str">
        <x:f>IF(B555&lt;&gt;"",B555-D555,"")</x:f>
      </x:c>
      <x:c r="G555" s="36" t="str">
        <x:f>IF(C555&lt;&gt;"",C555-E555,"")</x:f>
      </x:c>
      <x:c r="H555" s="36" t="str">
        <x:f>IF(AND(F555&lt;&gt;"",G555&lt;&gt;""),F555*G555,"")</x:f>
      </x:c>
      <x:c r="I555" s="36" t="str">
        <x:f>IF(F555&lt;&gt;"",F555^2,"")</x:f>
      </x:c>
      <x:c r="J555" s="36" t="str">
        <x:f>IF(G555&lt;&gt;"",G555^2,"")</x:f>
      </x:c>
    </x:row>
    <x:row r="556">
      <x:c r="A556" s="36" t="n">
        <x:f>ROW()-1</x:f>
        <x:v>555</x:v>
      </x:c>
      <x:c r="B556" s="36" t="str">
        <x:f>IF(A556&lt;=Settings!$B$6,Data!B556,"")</x:f>
      </x:c>
      <x:c r="C556" s="36" t="str">
        <x:f>IF(A556&lt;=Settings!$B$6,Data!C556,"")</x:f>
      </x:c>
      <x:c r="D556" s="36" t="str">
        <x:f>IF(B556&lt;&gt;"",AVERAGE(Data!$B$2:$B$651),"")</x:f>
      </x:c>
      <x:c r="E556" s="36" t="str">
        <x:f>IF(C556&lt;&gt;"",AVERAGE(Data!$C$2:$C$651),"")</x:f>
      </x:c>
      <x:c r="F556" s="36" t="str">
        <x:f>IF(B556&lt;&gt;"",B556-D556,"")</x:f>
      </x:c>
      <x:c r="G556" s="36" t="str">
        <x:f>IF(C556&lt;&gt;"",C556-E556,"")</x:f>
      </x:c>
      <x:c r="H556" s="36" t="str">
        <x:f>IF(AND(F556&lt;&gt;"",G556&lt;&gt;""),F556*G556,"")</x:f>
      </x:c>
      <x:c r="I556" s="36" t="str">
        <x:f>IF(F556&lt;&gt;"",F556^2,"")</x:f>
      </x:c>
      <x:c r="J556" s="36" t="str">
        <x:f>IF(G556&lt;&gt;"",G556^2,"")</x:f>
      </x:c>
    </x:row>
    <x:row r="557">
      <x:c r="A557" s="36" t="n">
        <x:f>ROW()-1</x:f>
        <x:v>556</x:v>
      </x:c>
      <x:c r="B557" s="36" t="str">
        <x:f>IF(A557&lt;=Settings!$B$6,Data!B557,"")</x:f>
      </x:c>
      <x:c r="C557" s="36" t="str">
        <x:f>IF(A557&lt;=Settings!$B$6,Data!C557,"")</x:f>
      </x:c>
      <x:c r="D557" s="36" t="str">
        <x:f>IF(B557&lt;&gt;"",AVERAGE(Data!$B$2:$B$651),"")</x:f>
      </x:c>
      <x:c r="E557" s="36" t="str">
        <x:f>IF(C557&lt;&gt;"",AVERAGE(Data!$C$2:$C$651),"")</x:f>
      </x:c>
      <x:c r="F557" s="36" t="str">
        <x:f>IF(B557&lt;&gt;"",B557-D557,"")</x:f>
      </x:c>
      <x:c r="G557" s="36" t="str">
        <x:f>IF(C557&lt;&gt;"",C557-E557,"")</x:f>
      </x:c>
      <x:c r="H557" s="36" t="str">
        <x:f>IF(AND(F557&lt;&gt;"",G557&lt;&gt;""),F557*G557,"")</x:f>
      </x:c>
      <x:c r="I557" s="36" t="str">
        <x:f>IF(F557&lt;&gt;"",F557^2,"")</x:f>
      </x:c>
      <x:c r="J557" s="36" t="str">
        <x:f>IF(G557&lt;&gt;"",G557^2,"")</x:f>
      </x:c>
    </x:row>
    <x:row r="558">
      <x:c r="A558" s="36" t="n">
        <x:f>ROW()-1</x:f>
        <x:v>557</x:v>
      </x:c>
      <x:c r="B558" s="36" t="str">
        <x:f>IF(A558&lt;=Settings!$B$6,Data!B558,"")</x:f>
      </x:c>
      <x:c r="C558" s="36" t="str">
        <x:f>IF(A558&lt;=Settings!$B$6,Data!C558,"")</x:f>
      </x:c>
      <x:c r="D558" s="36" t="str">
        <x:f>IF(B558&lt;&gt;"",AVERAGE(Data!$B$2:$B$651),"")</x:f>
      </x:c>
      <x:c r="E558" s="36" t="str">
        <x:f>IF(C558&lt;&gt;"",AVERAGE(Data!$C$2:$C$651),"")</x:f>
      </x:c>
      <x:c r="F558" s="36" t="str">
        <x:f>IF(B558&lt;&gt;"",B558-D558,"")</x:f>
      </x:c>
      <x:c r="G558" s="36" t="str">
        <x:f>IF(C558&lt;&gt;"",C558-E558,"")</x:f>
      </x:c>
      <x:c r="H558" s="36" t="str">
        <x:f>IF(AND(F558&lt;&gt;"",G558&lt;&gt;""),F558*G558,"")</x:f>
      </x:c>
      <x:c r="I558" s="36" t="str">
        <x:f>IF(F558&lt;&gt;"",F558^2,"")</x:f>
      </x:c>
      <x:c r="J558" s="36" t="str">
        <x:f>IF(G558&lt;&gt;"",G558^2,"")</x:f>
      </x:c>
    </x:row>
    <x:row r="559">
      <x:c r="A559" s="36" t="n">
        <x:f>ROW()-1</x:f>
        <x:v>558</x:v>
      </x:c>
      <x:c r="B559" s="36" t="str">
        <x:f>IF(A559&lt;=Settings!$B$6,Data!B559,"")</x:f>
      </x:c>
      <x:c r="C559" s="36" t="str">
        <x:f>IF(A559&lt;=Settings!$B$6,Data!C559,"")</x:f>
      </x:c>
      <x:c r="D559" s="36" t="str">
        <x:f>IF(B559&lt;&gt;"",AVERAGE(Data!$B$2:$B$651),"")</x:f>
      </x:c>
      <x:c r="E559" s="36" t="str">
        <x:f>IF(C559&lt;&gt;"",AVERAGE(Data!$C$2:$C$651),"")</x:f>
      </x:c>
      <x:c r="F559" s="36" t="str">
        <x:f>IF(B559&lt;&gt;"",B559-D559,"")</x:f>
      </x:c>
      <x:c r="G559" s="36" t="str">
        <x:f>IF(C559&lt;&gt;"",C559-E559,"")</x:f>
      </x:c>
      <x:c r="H559" s="36" t="str">
        <x:f>IF(AND(F559&lt;&gt;"",G559&lt;&gt;""),F559*G559,"")</x:f>
      </x:c>
      <x:c r="I559" s="36" t="str">
        <x:f>IF(F559&lt;&gt;"",F559^2,"")</x:f>
      </x:c>
      <x:c r="J559" s="36" t="str">
        <x:f>IF(G559&lt;&gt;"",G559^2,"")</x:f>
      </x:c>
    </x:row>
    <x:row r="560">
      <x:c r="A560" s="36" t="n">
        <x:f>ROW()-1</x:f>
        <x:v>559</x:v>
      </x:c>
      <x:c r="B560" s="36" t="str">
        <x:f>IF(A560&lt;=Settings!$B$6,Data!B560,"")</x:f>
      </x:c>
      <x:c r="C560" s="36" t="str">
        <x:f>IF(A560&lt;=Settings!$B$6,Data!C560,"")</x:f>
      </x:c>
      <x:c r="D560" s="36" t="str">
        <x:f>IF(B560&lt;&gt;"",AVERAGE(Data!$B$2:$B$651),"")</x:f>
      </x:c>
      <x:c r="E560" s="36" t="str">
        <x:f>IF(C560&lt;&gt;"",AVERAGE(Data!$C$2:$C$651),"")</x:f>
      </x:c>
      <x:c r="F560" s="36" t="str">
        <x:f>IF(B560&lt;&gt;"",B560-D560,"")</x:f>
      </x:c>
      <x:c r="G560" s="36" t="str">
        <x:f>IF(C560&lt;&gt;"",C560-E560,"")</x:f>
      </x:c>
      <x:c r="H560" s="36" t="str">
        <x:f>IF(AND(F560&lt;&gt;"",G560&lt;&gt;""),F560*G560,"")</x:f>
      </x:c>
      <x:c r="I560" s="36" t="str">
        <x:f>IF(F560&lt;&gt;"",F560^2,"")</x:f>
      </x:c>
      <x:c r="J560" s="36" t="str">
        <x:f>IF(G560&lt;&gt;"",G560^2,"")</x:f>
      </x:c>
    </x:row>
    <x:row r="561">
      <x:c r="A561" s="36" t="n">
        <x:f>ROW()-1</x:f>
        <x:v>560</x:v>
      </x:c>
      <x:c r="B561" s="36" t="str">
        <x:f>IF(A561&lt;=Settings!$B$6,Data!B561,"")</x:f>
      </x:c>
      <x:c r="C561" s="36" t="str">
        <x:f>IF(A561&lt;=Settings!$B$6,Data!C561,"")</x:f>
      </x:c>
      <x:c r="D561" s="36" t="str">
        <x:f>IF(B561&lt;&gt;"",AVERAGE(Data!$B$2:$B$651),"")</x:f>
      </x:c>
      <x:c r="E561" s="36" t="str">
        <x:f>IF(C561&lt;&gt;"",AVERAGE(Data!$C$2:$C$651),"")</x:f>
      </x:c>
      <x:c r="F561" s="36" t="str">
        <x:f>IF(B561&lt;&gt;"",B561-D561,"")</x:f>
      </x:c>
      <x:c r="G561" s="36" t="str">
        <x:f>IF(C561&lt;&gt;"",C561-E561,"")</x:f>
      </x:c>
      <x:c r="H561" s="36" t="str">
        <x:f>IF(AND(F561&lt;&gt;"",G561&lt;&gt;""),F561*G561,"")</x:f>
      </x:c>
      <x:c r="I561" s="36" t="str">
        <x:f>IF(F561&lt;&gt;"",F561^2,"")</x:f>
      </x:c>
      <x:c r="J561" s="36" t="str">
        <x:f>IF(G561&lt;&gt;"",G561^2,"")</x:f>
      </x:c>
    </x:row>
    <x:row r="562">
      <x:c r="A562" s="36" t="n">
        <x:f>ROW()-1</x:f>
        <x:v>561</x:v>
      </x:c>
      <x:c r="B562" s="36" t="str">
        <x:f>IF(A562&lt;=Settings!$B$6,Data!B562,"")</x:f>
      </x:c>
      <x:c r="C562" s="36" t="str">
        <x:f>IF(A562&lt;=Settings!$B$6,Data!C562,"")</x:f>
      </x:c>
      <x:c r="D562" s="36" t="str">
        <x:f>IF(B562&lt;&gt;"",AVERAGE(Data!$B$2:$B$651),"")</x:f>
      </x:c>
      <x:c r="E562" s="36" t="str">
        <x:f>IF(C562&lt;&gt;"",AVERAGE(Data!$C$2:$C$651),"")</x:f>
      </x:c>
      <x:c r="F562" s="36" t="str">
        <x:f>IF(B562&lt;&gt;"",B562-D562,"")</x:f>
      </x:c>
      <x:c r="G562" s="36" t="str">
        <x:f>IF(C562&lt;&gt;"",C562-E562,"")</x:f>
      </x:c>
      <x:c r="H562" s="36" t="str">
        <x:f>IF(AND(F562&lt;&gt;"",G562&lt;&gt;""),F562*G562,"")</x:f>
      </x:c>
      <x:c r="I562" s="36" t="str">
        <x:f>IF(F562&lt;&gt;"",F562^2,"")</x:f>
      </x:c>
      <x:c r="J562" s="36" t="str">
        <x:f>IF(G562&lt;&gt;"",G562^2,"")</x:f>
      </x:c>
    </x:row>
    <x:row r="563">
      <x:c r="A563" s="36" t="n">
        <x:f>ROW()-1</x:f>
        <x:v>562</x:v>
      </x:c>
      <x:c r="B563" s="36" t="str">
        <x:f>IF(A563&lt;=Settings!$B$6,Data!B563,"")</x:f>
      </x:c>
      <x:c r="C563" s="36" t="str">
        <x:f>IF(A563&lt;=Settings!$B$6,Data!C563,"")</x:f>
      </x:c>
      <x:c r="D563" s="36" t="str">
        <x:f>IF(B563&lt;&gt;"",AVERAGE(Data!$B$2:$B$651),"")</x:f>
      </x:c>
      <x:c r="E563" s="36" t="str">
        <x:f>IF(C563&lt;&gt;"",AVERAGE(Data!$C$2:$C$651),"")</x:f>
      </x:c>
      <x:c r="F563" s="36" t="str">
        <x:f>IF(B563&lt;&gt;"",B563-D563,"")</x:f>
      </x:c>
      <x:c r="G563" s="36" t="str">
        <x:f>IF(C563&lt;&gt;"",C563-E563,"")</x:f>
      </x:c>
      <x:c r="H563" s="36" t="str">
        <x:f>IF(AND(F563&lt;&gt;"",G563&lt;&gt;""),F563*G563,"")</x:f>
      </x:c>
      <x:c r="I563" s="36" t="str">
        <x:f>IF(F563&lt;&gt;"",F563^2,"")</x:f>
      </x:c>
      <x:c r="J563" s="36" t="str">
        <x:f>IF(G563&lt;&gt;"",G563^2,"")</x:f>
      </x:c>
    </x:row>
    <x:row r="564">
      <x:c r="A564" s="36" t="n">
        <x:f>ROW()-1</x:f>
        <x:v>563</x:v>
      </x:c>
      <x:c r="B564" s="36" t="str">
        <x:f>IF(A564&lt;=Settings!$B$6,Data!B564,"")</x:f>
      </x:c>
      <x:c r="C564" s="36" t="str">
        <x:f>IF(A564&lt;=Settings!$B$6,Data!C564,"")</x:f>
      </x:c>
      <x:c r="D564" s="36" t="str">
        <x:f>IF(B564&lt;&gt;"",AVERAGE(Data!$B$2:$B$651),"")</x:f>
      </x:c>
      <x:c r="E564" s="36" t="str">
        <x:f>IF(C564&lt;&gt;"",AVERAGE(Data!$C$2:$C$651),"")</x:f>
      </x:c>
      <x:c r="F564" s="36" t="str">
        <x:f>IF(B564&lt;&gt;"",B564-D564,"")</x:f>
      </x:c>
      <x:c r="G564" s="36" t="str">
        <x:f>IF(C564&lt;&gt;"",C564-E564,"")</x:f>
      </x:c>
      <x:c r="H564" s="36" t="str">
        <x:f>IF(AND(F564&lt;&gt;"",G564&lt;&gt;""),F564*G564,"")</x:f>
      </x:c>
      <x:c r="I564" s="36" t="str">
        <x:f>IF(F564&lt;&gt;"",F564^2,"")</x:f>
      </x:c>
      <x:c r="J564" s="36" t="str">
        <x:f>IF(G564&lt;&gt;"",G564^2,"")</x:f>
      </x:c>
    </x:row>
    <x:row r="565">
      <x:c r="A565" s="36" t="n">
        <x:f>ROW()-1</x:f>
        <x:v>564</x:v>
      </x:c>
      <x:c r="B565" s="36" t="str">
        <x:f>IF(A565&lt;=Settings!$B$6,Data!B565,"")</x:f>
      </x:c>
      <x:c r="C565" s="36" t="str">
        <x:f>IF(A565&lt;=Settings!$B$6,Data!C565,"")</x:f>
      </x:c>
      <x:c r="D565" s="36" t="str">
        <x:f>IF(B565&lt;&gt;"",AVERAGE(Data!$B$2:$B$651),"")</x:f>
      </x:c>
      <x:c r="E565" s="36" t="str">
        <x:f>IF(C565&lt;&gt;"",AVERAGE(Data!$C$2:$C$651),"")</x:f>
      </x:c>
      <x:c r="F565" s="36" t="str">
        <x:f>IF(B565&lt;&gt;"",B565-D565,"")</x:f>
      </x:c>
      <x:c r="G565" s="36" t="str">
        <x:f>IF(C565&lt;&gt;"",C565-E565,"")</x:f>
      </x:c>
      <x:c r="H565" s="36" t="str">
        <x:f>IF(AND(F565&lt;&gt;"",G565&lt;&gt;""),F565*G565,"")</x:f>
      </x:c>
      <x:c r="I565" s="36" t="str">
        <x:f>IF(F565&lt;&gt;"",F565^2,"")</x:f>
      </x:c>
      <x:c r="J565" s="36" t="str">
        <x:f>IF(G565&lt;&gt;"",G565^2,"")</x:f>
      </x:c>
    </x:row>
    <x:row r="566">
      <x:c r="A566" s="36" t="n">
        <x:f>ROW()-1</x:f>
        <x:v>565</x:v>
      </x:c>
      <x:c r="B566" s="36" t="str">
        <x:f>IF(A566&lt;=Settings!$B$6,Data!B566,"")</x:f>
      </x:c>
      <x:c r="C566" s="36" t="str">
        <x:f>IF(A566&lt;=Settings!$B$6,Data!C566,"")</x:f>
      </x:c>
      <x:c r="D566" s="36" t="str">
        <x:f>IF(B566&lt;&gt;"",AVERAGE(Data!$B$2:$B$651),"")</x:f>
      </x:c>
      <x:c r="E566" s="36" t="str">
        <x:f>IF(C566&lt;&gt;"",AVERAGE(Data!$C$2:$C$651),"")</x:f>
      </x:c>
      <x:c r="F566" s="36" t="str">
        <x:f>IF(B566&lt;&gt;"",B566-D566,"")</x:f>
      </x:c>
      <x:c r="G566" s="36" t="str">
        <x:f>IF(C566&lt;&gt;"",C566-E566,"")</x:f>
      </x:c>
      <x:c r="H566" s="36" t="str">
        <x:f>IF(AND(F566&lt;&gt;"",G566&lt;&gt;""),F566*G566,"")</x:f>
      </x:c>
      <x:c r="I566" s="36" t="str">
        <x:f>IF(F566&lt;&gt;"",F566^2,"")</x:f>
      </x:c>
      <x:c r="J566" s="36" t="str">
        <x:f>IF(G566&lt;&gt;"",G566^2,"")</x:f>
      </x:c>
    </x:row>
    <x:row r="567">
      <x:c r="A567" s="36" t="n">
        <x:f>ROW()-1</x:f>
        <x:v>566</x:v>
      </x:c>
      <x:c r="B567" s="36" t="str">
        <x:f>IF(A567&lt;=Settings!$B$6,Data!B567,"")</x:f>
      </x:c>
      <x:c r="C567" s="36" t="str">
        <x:f>IF(A567&lt;=Settings!$B$6,Data!C567,"")</x:f>
      </x:c>
      <x:c r="D567" s="36" t="str">
        <x:f>IF(B567&lt;&gt;"",AVERAGE(Data!$B$2:$B$651),"")</x:f>
      </x:c>
      <x:c r="E567" s="36" t="str">
        <x:f>IF(C567&lt;&gt;"",AVERAGE(Data!$C$2:$C$651),"")</x:f>
      </x:c>
      <x:c r="F567" s="36" t="str">
        <x:f>IF(B567&lt;&gt;"",B567-D567,"")</x:f>
      </x:c>
      <x:c r="G567" s="36" t="str">
        <x:f>IF(C567&lt;&gt;"",C567-E567,"")</x:f>
      </x:c>
      <x:c r="H567" s="36" t="str">
        <x:f>IF(AND(F567&lt;&gt;"",G567&lt;&gt;""),F567*G567,"")</x:f>
      </x:c>
      <x:c r="I567" s="36" t="str">
        <x:f>IF(F567&lt;&gt;"",F567^2,"")</x:f>
      </x:c>
      <x:c r="J567" s="36" t="str">
        <x:f>IF(G567&lt;&gt;"",G567^2,"")</x:f>
      </x:c>
    </x:row>
    <x:row r="568">
      <x:c r="A568" s="36" t="n">
        <x:f>ROW()-1</x:f>
        <x:v>567</x:v>
      </x:c>
      <x:c r="B568" s="36" t="str">
        <x:f>IF(A568&lt;=Settings!$B$6,Data!B568,"")</x:f>
      </x:c>
      <x:c r="C568" s="36" t="str">
        <x:f>IF(A568&lt;=Settings!$B$6,Data!C568,"")</x:f>
      </x:c>
      <x:c r="D568" s="36" t="str">
        <x:f>IF(B568&lt;&gt;"",AVERAGE(Data!$B$2:$B$651),"")</x:f>
      </x:c>
      <x:c r="E568" s="36" t="str">
        <x:f>IF(C568&lt;&gt;"",AVERAGE(Data!$C$2:$C$651),"")</x:f>
      </x:c>
      <x:c r="F568" s="36" t="str">
        <x:f>IF(B568&lt;&gt;"",B568-D568,"")</x:f>
      </x:c>
      <x:c r="G568" s="36" t="str">
        <x:f>IF(C568&lt;&gt;"",C568-E568,"")</x:f>
      </x:c>
      <x:c r="H568" s="36" t="str">
        <x:f>IF(AND(F568&lt;&gt;"",G568&lt;&gt;""),F568*G568,"")</x:f>
      </x:c>
      <x:c r="I568" s="36" t="str">
        <x:f>IF(F568&lt;&gt;"",F568^2,"")</x:f>
      </x:c>
      <x:c r="J568" s="36" t="str">
        <x:f>IF(G568&lt;&gt;"",G568^2,"")</x:f>
      </x:c>
    </x:row>
    <x:row r="569">
      <x:c r="A569" s="36" t="n">
        <x:f>ROW()-1</x:f>
        <x:v>568</x:v>
      </x:c>
      <x:c r="B569" s="36" t="str">
        <x:f>IF(A569&lt;=Settings!$B$6,Data!B569,"")</x:f>
      </x:c>
      <x:c r="C569" s="36" t="str">
        <x:f>IF(A569&lt;=Settings!$B$6,Data!C569,"")</x:f>
      </x:c>
      <x:c r="D569" s="36" t="str">
        <x:f>IF(B569&lt;&gt;"",AVERAGE(Data!$B$2:$B$651),"")</x:f>
      </x:c>
      <x:c r="E569" s="36" t="str">
        <x:f>IF(C569&lt;&gt;"",AVERAGE(Data!$C$2:$C$651),"")</x:f>
      </x:c>
      <x:c r="F569" s="36" t="str">
        <x:f>IF(B569&lt;&gt;"",B569-D569,"")</x:f>
      </x:c>
      <x:c r="G569" s="36" t="str">
        <x:f>IF(C569&lt;&gt;"",C569-E569,"")</x:f>
      </x:c>
      <x:c r="H569" s="36" t="str">
        <x:f>IF(AND(F569&lt;&gt;"",G569&lt;&gt;""),F569*G569,"")</x:f>
      </x:c>
      <x:c r="I569" s="36" t="str">
        <x:f>IF(F569&lt;&gt;"",F569^2,"")</x:f>
      </x:c>
      <x:c r="J569" s="36" t="str">
        <x:f>IF(G569&lt;&gt;"",G569^2,"")</x:f>
      </x:c>
    </x:row>
    <x:row r="570">
      <x:c r="A570" s="36" t="n">
        <x:f>ROW()-1</x:f>
        <x:v>569</x:v>
      </x:c>
      <x:c r="B570" s="36" t="str">
        <x:f>IF(A570&lt;=Settings!$B$6,Data!B570,"")</x:f>
      </x:c>
      <x:c r="C570" s="36" t="str">
        <x:f>IF(A570&lt;=Settings!$B$6,Data!C570,"")</x:f>
      </x:c>
      <x:c r="D570" s="36" t="str">
        <x:f>IF(B570&lt;&gt;"",AVERAGE(Data!$B$2:$B$651),"")</x:f>
      </x:c>
      <x:c r="E570" s="36" t="str">
        <x:f>IF(C570&lt;&gt;"",AVERAGE(Data!$C$2:$C$651),"")</x:f>
      </x:c>
      <x:c r="F570" s="36" t="str">
        <x:f>IF(B570&lt;&gt;"",B570-D570,"")</x:f>
      </x:c>
      <x:c r="G570" s="36" t="str">
        <x:f>IF(C570&lt;&gt;"",C570-E570,"")</x:f>
      </x:c>
      <x:c r="H570" s="36" t="str">
        <x:f>IF(AND(F570&lt;&gt;"",G570&lt;&gt;""),F570*G570,"")</x:f>
      </x:c>
      <x:c r="I570" s="36" t="str">
        <x:f>IF(F570&lt;&gt;"",F570^2,"")</x:f>
      </x:c>
      <x:c r="J570" s="36" t="str">
        <x:f>IF(G570&lt;&gt;"",G570^2,"")</x:f>
      </x:c>
    </x:row>
    <x:row r="571">
      <x:c r="A571" s="36" t="n">
        <x:f>ROW()-1</x:f>
        <x:v>570</x:v>
      </x:c>
      <x:c r="B571" s="36" t="str">
        <x:f>IF(A571&lt;=Settings!$B$6,Data!B571,"")</x:f>
      </x:c>
      <x:c r="C571" s="36" t="str">
        <x:f>IF(A571&lt;=Settings!$B$6,Data!C571,"")</x:f>
      </x:c>
      <x:c r="D571" s="36" t="str">
        <x:f>IF(B571&lt;&gt;"",AVERAGE(Data!$B$2:$B$651),"")</x:f>
      </x:c>
      <x:c r="E571" s="36" t="str">
        <x:f>IF(C571&lt;&gt;"",AVERAGE(Data!$C$2:$C$651),"")</x:f>
      </x:c>
      <x:c r="F571" s="36" t="str">
        <x:f>IF(B571&lt;&gt;"",B571-D571,"")</x:f>
      </x:c>
      <x:c r="G571" s="36" t="str">
        <x:f>IF(C571&lt;&gt;"",C571-E571,"")</x:f>
      </x:c>
      <x:c r="H571" s="36" t="str">
        <x:f>IF(AND(F571&lt;&gt;"",G571&lt;&gt;""),F571*G571,"")</x:f>
      </x:c>
      <x:c r="I571" s="36" t="str">
        <x:f>IF(F571&lt;&gt;"",F571^2,"")</x:f>
      </x:c>
      <x:c r="J571" s="36" t="str">
        <x:f>IF(G571&lt;&gt;"",G571^2,"")</x:f>
      </x:c>
    </x:row>
    <x:row r="572">
      <x:c r="A572" s="36" t="n">
        <x:f>ROW()-1</x:f>
        <x:v>571</x:v>
      </x:c>
      <x:c r="B572" s="36" t="str">
        <x:f>IF(A572&lt;=Settings!$B$6,Data!B572,"")</x:f>
      </x:c>
      <x:c r="C572" s="36" t="str">
        <x:f>IF(A572&lt;=Settings!$B$6,Data!C572,"")</x:f>
      </x:c>
      <x:c r="D572" s="36" t="str">
        <x:f>IF(B572&lt;&gt;"",AVERAGE(Data!$B$2:$B$651),"")</x:f>
      </x:c>
      <x:c r="E572" s="36" t="str">
        <x:f>IF(C572&lt;&gt;"",AVERAGE(Data!$C$2:$C$651),"")</x:f>
      </x:c>
      <x:c r="F572" s="36" t="str">
        <x:f>IF(B572&lt;&gt;"",B572-D572,"")</x:f>
      </x:c>
      <x:c r="G572" s="36" t="str">
        <x:f>IF(C572&lt;&gt;"",C572-E572,"")</x:f>
      </x:c>
      <x:c r="H572" s="36" t="str">
        <x:f>IF(AND(F572&lt;&gt;"",G572&lt;&gt;""),F572*G572,"")</x:f>
      </x:c>
      <x:c r="I572" s="36" t="str">
        <x:f>IF(F572&lt;&gt;"",F572^2,"")</x:f>
      </x:c>
      <x:c r="J572" s="36" t="str">
        <x:f>IF(G572&lt;&gt;"",G572^2,"")</x:f>
      </x:c>
    </x:row>
    <x:row r="573">
      <x:c r="A573" s="36" t="n">
        <x:f>ROW()-1</x:f>
        <x:v>572</x:v>
      </x:c>
      <x:c r="B573" s="36" t="str">
        <x:f>IF(A573&lt;=Settings!$B$6,Data!B573,"")</x:f>
      </x:c>
      <x:c r="C573" s="36" t="str">
        <x:f>IF(A573&lt;=Settings!$B$6,Data!C573,"")</x:f>
      </x:c>
      <x:c r="D573" s="36" t="str">
        <x:f>IF(B573&lt;&gt;"",AVERAGE(Data!$B$2:$B$651),"")</x:f>
      </x:c>
      <x:c r="E573" s="36" t="str">
        <x:f>IF(C573&lt;&gt;"",AVERAGE(Data!$C$2:$C$651),"")</x:f>
      </x:c>
      <x:c r="F573" s="36" t="str">
        <x:f>IF(B573&lt;&gt;"",B573-D573,"")</x:f>
      </x:c>
      <x:c r="G573" s="36" t="str">
        <x:f>IF(C573&lt;&gt;"",C573-E573,"")</x:f>
      </x:c>
      <x:c r="H573" s="36" t="str">
        <x:f>IF(AND(F573&lt;&gt;"",G573&lt;&gt;""),F573*G573,"")</x:f>
      </x:c>
      <x:c r="I573" s="36" t="str">
        <x:f>IF(F573&lt;&gt;"",F573^2,"")</x:f>
      </x:c>
      <x:c r="J573" s="36" t="str">
        <x:f>IF(G573&lt;&gt;"",G573^2,"")</x:f>
      </x:c>
    </x:row>
    <x:row r="574">
      <x:c r="A574" s="36" t="n">
        <x:f>ROW()-1</x:f>
        <x:v>573</x:v>
      </x:c>
      <x:c r="B574" s="36" t="str">
        <x:f>IF(A574&lt;=Settings!$B$6,Data!B574,"")</x:f>
      </x:c>
      <x:c r="C574" s="36" t="str">
        <x:f>IF(A574&lt;=Settings!$B$6,Data!C574,"")</x:f>
      </x:c>
      <x:c r="D574" s="36" t="str">
        <x:f>IF(B574&lt;&gt;"",AVERAGE(Data!$B$2:$B$651),"")</x:f>
      </x:c>
      <x:c r="E574" s="36" t="str">
        <x:f>IF(C574&lt;&gt;"",AVERAGE(Data!$C$2:$C$651),"")</x:f>
      </x:c>
      <x:c r="F574" s="36" t="str">
        <x:f>IF(B574&lt;&gt;"",B574-D574,"")</x:f>
      </x:c>
      <x:c r="G574" s="36" t="str">
        <x:f>IF(C574&lt;&gt;"",C574-E574,"")</x:f>
      </x:c>
      <x:c r="H574" s="36" t="str">
        <x:f>IF(AND(F574&lt;&gt;"",G574&lt;&gt;""),F574*G574,"")</x:f>
      </x:c>
      <x:c r="I574" s="36" t="str">
        <x:f>IF(F574&lt;&gt;"",F574^2,"")</x:f>
      </x:c>
      <x:c r="J574" s="36" t="str">
        <x:f>IF(G574&lt;&gt;"",G574^2,"")</x:f>
      </x:c>
    </x:row>
    <x:row r="575">
      <x:c r="A575" s="36" t="n">
        <x:f>ROW()-1</x:f>
        <x:v>574</x:v>
      </x:c>
      <x:c r="B575" s="36" t="str">
        <x:f>IF(A575&lt;=Settings!$B$6,Data!B575,"")</x:f>
      </x:c>
      <x:c r="C575" s="36" t="str">
        <x:f>IF(A575&lt;=Settings!$B$6,Data!C575,"")</x:f>
      </x:c>
      <x:c r="D575" s="36" t="str">
        <x:f>IF(B575&lt;&gt;"",AVERAGE(Data!$B$2:$B$651),"")</x:f>
      </x:c>
      <x:c r="E575" s="36" t="str">
        <x:f>IF(C575&lt;&gt;"",AVERAGE(Data!$C$2:$C$651),"")</x:f>
      </x:c>
      <x:c r="F575" s="36" t="str">
        <x:f>IF(B575&lt;&gt;"",B575-D575,"")</x:f>
      </x:c>
      <x:c r="G575" s="36" t="str">
        <x:f>IF(C575&lt;&gt;"",C575-E575,"")</x:f>
      </x:c>
      <x:c r="H575" s="36" t="str">
        <x:f>IF(AND(F575&lt;&gt;"",G575&lt;&gt;""),F575*G575,"")</x:f>
      </x:c>
      <x:c r="I575" s="36" t="str">
        <x:f>IF(F575&lt;&gt;"",F575^2,"")</x:f>
      </x:c>
      <x:c r="J575" s="36" t="str">
        <x:f>IF(G575&lt;&gt;"",G575^2,"")</x:f>
      </x:c>
    </x:row>
    <x:row r="576">
      <x:c r="A576" s="36" t="n">
        <x:f>ROW()-1</x:f>
        <x:v>575</x:v>
      </x:c>
      <x:c r="B576" s="36" t="str">
        <x:f>IF(A576&lt;=Settings!$B$6,Data!B576,"")</x:f>
      </x:c>
      <x:c r="C576" s="36" t="str">
        <x:f>IF(A576&lt;=Settings!$B$6,Data!C576,"")</x:f>
      </x:c>
      <x:c r="D576" s="36" t="str">
        <x:f>IF(B576&lt;&gt;"",AVERAGE(Data!$B$2:$B$651),"")</x:f>
      </x:c>
      <x:c r="E576" s="36" t="str">
        <x:f>IF(C576&lt;&gt;"",AVERAGE(Data!$C$2:$C$651),"")</x:f>
      </x:c>
      <x:c r="F576" s="36" t="str">
        <x:f>IF(B576&lt;&gt;"",B576-D576,"")</x:f>
      </x:c>
      <x:c r="G576" s="36" t="str">
        <x:f>IF(C576&lt;&gt;"",C576-E576,"")</x:f>
      </x:c>
      <x:c r="H576" s="36" t="str">
        <x:f>IF(AND(F576&lt;&gt;"",G576&lt;&gt;""),F576*G576,"")</x:f>
      </x:c>
      <x:c r="I576" s="36" t="str">
        <x:f>IF(F576&lt;&gt;"",F576^2,"")</x:f>
      </x:c>
      <x:c r="J576" s="36" t="str">
        <x:f>IF(G576&lt;&gt;"",G576^2,"")</x:f>
      </x:c>
    </x:row>
    <x:row r="577">
      <x:c r="A577" s="36" t="n">
        <x:f>ROW()-1</x:f>
        <x:v>576</x:v>
      </x:c>
      <x:c r="B577" s="36" t="str">
        <x:f>IF(A577&lt;=Settings!$B$6,Data!B577,"")</x:f>
      </x:c>
      <x:c r="C577" s="36" t="str">
        <x:f>IF(A577&lt;=Settings!$B$6,Data!C577,"")</x:f>
      </x:c>
      <x:c r="D577" s="36" t="str">
        <x:f>IF(B577&lt;&gt;"",AVERAGE(Data!$B$2:$B$651),"")</x:f>
      </x:c>
      <x:c r="E577" s="36" t="str">
        <x:f>IF(C577&lt;&gt;"",AVERAGE(Data!$C$2:$C$651),"")</x:f>
      </x:c>
      <x:c r="F577" s="36" t="str">
        <x:f>IF(B577&lt;&gt;"",B577-D577,"")</x:f>
      </x:c>
      <x:c r="G577" s="36" t="str">
        <x:f>IF(C577&lt;&gt;"",C577-E577,"")</x:f>
      </x:c>
      <x:c r="H577" s="36" t="str">
        <x:f>IF(AND(F577&lt;&gt;"",G577&lt;&gt;""),F577*G577,"")</x:f>
      </x:c>
      <x:c r="I577" s="36" t="str">
        <x:f>IF(F577&lt;&gt;"",F577^2,"")</x:f>
      </x:c>
      <x:c r="J577" s="36" t="str">
        <x:f>IF(G577&lt;&gt;"",G577^2,"")</x:f>
      </x:c>
    </x:row>
    <x:row r="578">
      <x:c r="A578" s="36" t="n">
        <x:f>ROW()-1</x:f>
        <x:v>577</x:v>
      </x:c>
      <x:c r="B578" s="36" t="str">
        <x:f>IF(A578&lt;=Settings!$B$6,Data!B578,"")</x:f>
      </x:c>
      <x:c r="C578" s="36" t="str">
        <x:f>IF(A578&lt;=Settings!$B$6,Data!C578,"")</x:f>
      </x:c>
      <x:c r="D578" s="36" t="str">
        <x:f>IF(B578&lt;&gt;"",AVERAGE(Data!$B$2:$B$651),"")</x:f>
      </x:c>
      <x:c r="E578" s="36" t="str">
        <x:f>IF(C578&lt;&gt;"",AVERAGE(Data!$C$2:$C$651),"")</x:f>
      </x:c>
      <x:c r="F578" s="36" t="str">
        <x:f>IF(B578&lt;&gt;"",B578-D578,"")</x:f>
      </x:c>
      <x:c r="G578" s="36" t="str">
        <x:f>IF(C578&lt;&gt;"",C578-E578,"")</x:f>
      </x:c>
      <x:c r="H578" s="36" t="str">
        <x:f>IF(AND(F578&lt;&gt;"",G578&lt;&gt;""),F578*G578,"")</x:f>
      </x:c>
      <x:c r="I578" s="36" t="str">
        <x:f>IF(F578&lt;&gt;"",F578^2,"")</x:f>
      </x:c>
      <x:c r="J578" s="36" t="str">
        <x:f>IF(G578&lt;&gt;"",G578^2,"")</x:f>
      </x:c>
    </x:row>
    <x:row r="579">
      <x:c r="A579" s="36" t="n">
        <x:f>ROW()-1</x:f>
        <x:v>578</x:v>
      </x:c>
      <x:c r="B579" s="36" t="str">
        <x:f>IF(A579&lt;=Settings!$B$6,Data!B579,"")</x:f>
      </x:c>
      <x:c r="C579" s="36" t="str">
        <x:f>IF(A579&lt;=Settings!$B$6,Data!C579,"")</x:f>
      </x:c>
      <x:c r="D579" s="36" t="str">
        <x:f>IF(B579&lt;&gt;"",AVERAGE(Data!$B$2:$B$651),"")</x:f>
      </x:c>
      <x:c r="E579" s="36" t="str">
        <x:f>IF(C579&lt;&gt;"",AVERAGE(Data!$C$2:$C$651),"")</x:f>
      </x:c>
      <x:c r="F579" s="36" t="str">
        <x:f>IF(B579&lt;&gt;"",B579-D579,"")</x:f>
      </x:c>
      <x:c r="G579" s="36" t="str">
        <x:f>IF(C579&lt;&gt;"",C579-E579,"")</x:f>
      </x:c>
      <x:c r="H579" s="36" t="str">
        <x:f>IF(AND(F579&lt;&gt;"",G579&lt;&gt;""),F579*G579,"")</x:f>
      </x:c>
      <x:c r="I579" s="36" t="str">
        <x:f>IF(F579&lt;&gt;"",F579^2,"")</x:f>
      </x:c>
      <x:c r="J579" s="36" t="str">
        <x:f>IF(G579&lt;&gt;"",G579^2,"")</x:f>
      </x:c>
    </x:row>
    <x:row r="580">
      <x:c r="A580" s="36" t="n">
        <x:f>ROW()-1</x:f>
        <x:v>579</x:v>
      </x:c>
      <x:c r="B580" s="36" t="str">
        <x:f>IF(A580&lt;=Settings!$B$6,Data!B580,"")</x:f>
      </x:c>
      <x:c r="C580" s="36" t="str">
        <x:f>IF(A580&lt;=Settings!$B$6,Data!C580,"")</x:f>
      </x:c>
      <x:c r="D580" s="36" t="str">
        <x:f>IF(B580&lt;&gt;"",AVERAGE(Data!$B$2:$B$651),"")</x:f>
      </x:c>
      <x:c r="E580" s="36" t="str">
        <x:f>IF(C580&lt;&gt;"",AVERAGE(Data!$C$2:$C$651),"")</x:f>
      </x:c>
      <x:c r="F580" s="36" t="str">
        <x:f>IF(B580&lt;&gt;"",B580-D580,"")</x:f>
      </x:c>
      <x:c r="G580" s="36" t="str">
        <x:f>IF(C580&lt;&gt;"",C580-E580,"")</x:f>
      </x:c>
      <x:c r="H580" s="36" t="str">
        <x:f>IF(AND(F580&lt;&gt;"",G580&lt;&gt;""),F580*G580,"")</x:f>
      </x:c>
      <x:c r="I580" s="36" t="str">
        <x:f>IF(F580&lt;&gt;"",F580^2,"")</x:f>
      </x:c>
      <x:c r="J580" s="36" t="str">
        <x:f>IF(G580&lt;&gt;"",G580^2,"")</x:f>
      </x:c>
    </x:row>
    <x:row r="581">
      <x:c r="A581" s="36" t="n">
        <x:f>ROW()-1</x:f>
        <x:v>580</x:v>
      </x:c>
      <x:c r="B581" s="36" t="str">
        <x:f>IF(A581&lt;=Settings!$B$6,Data!B581,"")</x:f>
      </x:c>
      <x:c r="C581" s="36" t="str">
        <x:f>IF(A581&lt;=Settings!$B$6,Data!C581,"")</x:f>
      </x:c>
      <x:c r="D581" s="36" t="str">
        <x:f>IF(B581&lt;&gt;"",AVERAGE(Data!$B$2:$B$651),"")</x:f>
      </x:c>
      <x:c r="E581" s="36" t="str">
        <x:f>IF(C581&lt;&gt;"",AVERAGE(Data!$C$2:$C$651),"")</x:f>
      </x:c>
      <x:c r="F581" s="36" t="str">
        <x:f>IF(B581&lt;&gt;"",B581-D581,"")</x:f>
      </x:c>
      <x:c r="G581" s="36" t="str">
        <x:f>IF(C581&lt;&gt;"",C581-E581,"")</x:f>
      </x:c>
      <x:c r="H581" s="36" t="str">
        <x:f>IF(AND(F581&lt;&gt;"",G581&lt;&gt;""),F581*G581,"")</x:f>
      </x:c>
      <x:c r="I581" s="36" t="str">
        <x:f>IF(F581&lt;&gt;"",F581^2,"")</x:f>
      </x:c>
      <x:c r="J581" s="36" t="str">
        <x:f>IF(G581&lt;&gt;"",G581^2,"")</x:f>
      </x:c>
    </x:row>
    <x:row r="582">
      <x:c r="A582" s="36" t="n">
        <x:f>ROW()-1</x:f>
        <x:v>581</x:v>
      </x:c>
      <x:c r="B582" s="36" t="str">
        <x:f>IF(A582&lt;=Settings!$B$6,Data!B582,"")</x:f>
      </x:c>
      <x:c r="C582" s="36" t="str">
        <x:f>IF(A582&lt;=Settings!$B$6,Data!C582,"")</x:f>
      </x:c>
      <x:c r="D582" s="36" t="str">
        <x:f>IF(B582&lt;&gt;"",AVERAGE(Data!$B$2:$B$651),"")</x:f>
      </x:c>
      <x:c r="E582" s="36" t="str">
        <x:f>IF(C582&lt;&gt;"",AVERAGE(Data!$C$2:$C$651),"")</x:f>
      </x:c>
      <x:c r="F582" s="36" t="str">
        <x:f>IF(B582&lt;&gt;"",B582-D582,"")</x:f>
      </x:c>
      <x:c r="G582" s="36" t="str">
        <x:f>IF(C582&lt;&gt;"",C582-E582,"")</x:f>
      </x:c>
      <x:c r="H582" s="36" t="str">
        <x:f>IF(AND(F582&lt;&gt;"",G582&lt;&gt;""),F582*G582,"")</x:f>
      </x:c>
      <x:c r="I582" s="36" t="str">
        <x:f>IF(F582&lt;&gt;"",F582^2,"")</x:f>
      </x:c>
      <x:c r="J582" s="36" t="str">
        <x:f>IF(G582&lt;&gt;"",G582^2,"")</x:f>
      </x:c>
    </x:row>
    <x:row r="583">
      <x:c r="A583" s="36" t="n">
        <x:f>ROW()-1</x:f>
        <x:v>582</x:v>
      </x:c>
      <x:c r="B583" s="36" t="str">
        <x:f>IF(A583&lt;=Settings!$B$6,Data!B583,"")</x:f>
      </x:c>
      <x:c r="C583" s="36" t="str">
        <x:f>IF(A583&lt;=Settings!$B$6,Data!C583,"")</x:f>
      </x:c>
      <x:c r="D583" s="36" t="str">
        <x:f>IF(B583&lt;&gt;"",AVERAGE(Data!$B$2:$B$651),"")</x:f>
      </x:c>
      <x:c r="E583" s="36" t="str">
        <x:f>IF(C583&lt;&gt;"",AVERAGE(Data!$C$2:$C$651),"")</x:f>
      </x:c>
      <x:c r="F583" s="36" t="str">
        <x:f>IF(B583&lt;&gt;"",B583-D583,"")</x:f>
      </x:c>
      <x:c r="G583" s="36" t="str">
        <x:f>IF(C583&lt;&gt;"",C583-E583,"")</x:f>
      </x:c>
      <x:c r="H583" s="36" t="str">
        <x:f>IF(AND(F583&lt;&gt;"",G583&lt;&gt;""),F583*G583,"")</x:f>
      </x:c>
      <x:c r="I583" s="36" t="str">
        <x:f>IF(F583&lt;&gt;"",F583^2,"")</x:f>
      </x:c>
      <x:c r="J583" s="36" t="str">
        <x:f>IF(G583&lt;&gt;"",G583^2,"")</x:f>
      </x:c>
    </x:row>
    <x:row r="584">
      <x:c r="A584" s="36" t="n">
        <x:f>ROW()-1</x:f>
        <x:v>583</x:v>
      </x:c>
      <x:c r="B584" s="36" t="str">
        <x:f>IF(A584&lt;=Settings!$B$6,Data!B584,"")</x:f>
      </x:c>
      <x:c r="C584" s="36" t="str">
        <x:f>IF(A584&lt;=Settings!$B$6,Data!C584,"")</x:f>
      </x:c>
      <x:c r="D584" s="36" t="str">
        <x:f>IF(B584&lt;&gt;"",AVERAGE(Data!$B$2:$B$651),"")</x:f>
      </x:c>
      <x:c r="E584" s="36" t="str">
        <x:f>IF(C584&lt;&gt;"",AVERAGE(Data!$C$2:$C$651),"")</x:f>
      </x:c>
      <x:c r="F584" s="36" t="str">
        <x:f>IF(B584&lt;&gt;"",B584-D584,"")</x:f>
      </x:c>
      <x:c r="G584" s="36" t="str">
        <x:f>IF(C584&lt;&gt;"",C584-E584,"")</x:f>
      </x:c>
      <x:c r="H584" s="36" t="str">
        <x:f>IF(AND(F584&lt;&gt;"",G584&lt;&gt;""),F584*G584,"")</x:f>
      </x:c>
      <x:c r="I584" s="36" t="str">
        <x:f>IF(F584&lt;&gt;"",F584^2,"")</x:f>
      </x:c>
      <x:c r="J584" s="36" t="str">
        <x:f>IF(G584&lt;&gt;"",G584^2,"")</x:f>
      </x:c>
    </x:row>
    <x:row r="585">
      <x:c r="A585" s="36" t="n">
        <x:f>ROW()-1</x:f>
        <x:v>584</x:v>
      </x:c>
      <x:c r="B585" s="36" t="str">
        <x:f>IF(A585&lt;=Settings!$B$6,Data!B585,"")</x:f>
      </x:c>
      <x:c r="C585" s="36" t="str">
        <x:f>IF(A585&lt;=Settings!$B$6,Data!C585,"")</x:f>
      </x:c>
      <x:c r="D585" s="36" t="str">
        <x:f>IF(B585&lt;&gt;"",AVERAGE(Data!$B$2:$B$651),"")</x:f>
      </x:c>
      <x:c r="E585" s="36" t="str">
        <x:f>IF(C585&lt;&gt;"",AVERAGE(Data!$C$2:$C$651),"")</x:f>
      </x:c>
      <x:c r="F585" s="36" t="str">
        <x:f>IF(B585&lt;&gt;"",B585-D585,"")</x:f>
      </x:c>
      <x:c r="G585" s="36" t="str">
        <x:f>IF(C585&lt;&gt;"",C585-E585,"")</x:f>
      </x:c>
      <x:c r="H585" s="36" t="str">
        <x:f>IF(AND(F585&lt;&gt;"",G585&lt;&gt;""),F585*G585,"")</x:f>
      </x:c>
      <x:c r="I585" s="36" t="str">
        <x:f>IF(F585&lt;&gt;"",F585^2,"")</x:f>
      </x:c>
      <x:c r="J585" s="36" t="str">
        <x:f>IF(G585&lt;&gt;"",G585^2,"")</x:f>
      </x:c>
    </x:row>
    <x:row r="586">
      <x:c r="A586" s="36" t="n">
        <x:f>ROW()-1</x:f>
        <x:v>585</x:v>
      </x:c>
      <x:c r="B586" s="36" t="str">
        <x:f>IF(A586&lt;=Settings!$B$6,Data!B586,"")</x:f>
      </x:c>
      <x:c r="C586" s="36" t="str">
        <x:f>IF(A586&lt;=Settings!$B$6,Data!C586,"")</x:f>
      </x:c>
      <x:c r="D586" s="36" t="str">
        <x:f>IF(B586&lt;&gt;"",AVERAGE(Data!$B$2:$B$651),"")</x:f>
      </x:c>
      <x:c r="E586" s="36" t="str">
        <x:f>IF(C586&lt;&gt;"",AVERAGE(Data!$C$2:$C$651),"")</x:f>
      </x:c>
      <x:c r="F586" s="36" t="str">
        <x:f>IF(B586&lt;&gt;"",B586-D586,"")</x:f>
      </x:c>
      <x:c r="G586" s="36" t="str">
        <x:f>IF(C586&lt;&gt;"",C586-E586,"")</x:f>
      </x:c>
      <x:c r="H586" s="36" t="str">
        <x:f>IF(AND(F586&lt;&gt;"",G586&lt;&gt;""),F586*G586,"")</x:f>
      </x:c>
      <x:c r="I586" s="36" t="str">
        <x:f>IF(F586&lt;&gt;"",F586^2,"")</x:f>
      </x:c>
      <x:c r="J586" s="36" t="str">
        <x:f>IF(G586&lt;&gt;"",G586^2,"")</x:f>
      </x:c>
    </x:row>
    <x:row r="587">
      <x:c r="A587" s="36" t="n">
        <x:f>ROW()-1</x:f>
        <x:v>586</x:v>
      </x:c>
      <x:c r="B587" s="36" t="str">
        <x:f>IF(A587&lt;=Settings!$B$6,Data!B587,"")</x:f>
      </x:c>
      <x:c r="C587" s="36" t="str">
        <x:f>IF(A587&lt;=Settings!$B$6,Data!C587,"")</x:f>
      </x:c>
      <x:c r="D587" s="36" t="str">
        <x:f>IF(B587&lt;&gt;"",AVERAGE(Data!$B$2:$B$651),"")</x:f>
      </x:c>
      <x:c r="E587" s="36" t="str">
        <x:f>IF(C587&lt;&gt;"",AVERAGE(Data!$C$2:$C$651),"")</x:f>
      </x:c>
      <x:c r="F587" s="36" t="str">
        <x:f>IF(B587&lt;&gt;"",B587-D587,"")</x:f>
      </x:c>
      <x:c r="G587" s="36" t="str">
        <x:f>IF(C587&lt;&gt;"",C587-E587,"")</x:f>
      </x:c>
      <x:c r="H587" s="36" t="str">
        <x:f>IF(AND(F587&lt;&gt;"",G587&lt;&gt;""),F587*G587,"")</x:f>
      </x:c>
      <x:c r="I587" s="36" t="str">
        <x:f>IF(F587&lt;&gt;"",F587^2,"")</x:f>
      </x:c>
      <x:c r="J587" s="36" t="str">
        <x:f>IF(G587&lt;&gt;"",G587^2,"")</x:f>
      </x:c>
    </x:row>
    <x:row r="588">
      <x:c r="A588" s="36" t="n">
        <x:f>ROW()-1</x:f>
        <x:v>587</x:v>
      </x:c>
      <x:c r="B588" s="36" t="str">
        <x:f>IF(A588&lt;=Settings!$B$6,Data!B588,"")</x:f>
      </x:c>
      <x:c r="C588" s="36" t="str">
        <x:f>IF(A588&lt;=Settings!$B$6,Data!C588,"")</x:f>
      </x:c>
      <x:c r="D588" s="36" t="str">
        <x:f>IF(B588&lt;&gt;"",AVERAGE(Data!$B$2:$B$651),"")</x:f>
      </x:c>
      <x:c r="E588" s="36" t="str">
        <x:f>IF(C588&lt;&gt;"",AVERAGE(Data!$C$2:$C$651),"")</x:f>
      </x:c>
      <x:c r="F588" s="36" t="str">
        <x:f>IF(B588&lt;&gt;"",B588-D588,"")</x:f>
      </x:c>
      <x:c r="G588" s="36" t="str">
        <x:f>IF(C588&lt;&gt;"",C588-E588,"")</x:f>
      </x:c>
      <x:c r="H588" s="36" t="str">
        <x:f>IF(AND(F588&lt;&gt;"",G588&lt;&gt;""),F588*G588,"")</x:f>
      </x:c>
      <x:c r="I588" s="36" t="str">
        <x:f>IF(F588&lt;&gt;"",F588^2,"")</x:f>
      </x:c>
      <x:c r="J588" s="36" t="str">
        <x:f>IF(G588&lt;&gt;"",G588^2,"")</x:f>
      </x:c>
    </x:row>
    <x:row r="589">
      <x:c r="A589" s="36" t="n">
        <x:f>ROW()-1</x:f>
        <x:v>588</x:v>
      </x:c>
      <x:c r="B589" s="36" t="str">
        <x:f>IF(A589&lt;=Settings!$B$6,Data!B589,"")</x:f>
      </x:c>
      <x:c r="C589" s="36" t="str">
        <x:f>IF(A589&lt;=Settings!$B$6,Data!C589,"")</x:f>
      </x:c>
      <x:c r="D589" s="36" t="str">
        <x:f>IF(B589&lt;&gt;"",AVERAGE(Data!$B$2:$B$651),"")</x:f>
      </x:c>
      <x:c r="E589" s="36" t="str">
        <x:f>IF(C589&lt;&gt;"",AVERAGE(Data!$C$2:$C$651),"")</x:f>
      </x:c>
      <x:c r="F589" s="36" t="str">
        <x:f>IF(B589&lt;&gt;"",B589-D589,"")</x:f>
      </x:c>
      <x:c r="G589" s="36" t="str">
        <x:f>IF(C589&lt;&gt;"",C589-E589,"")</x:f>
      </x:c>
      <x:c r="H589" s="36" t="str">
        <x:f>IF(AND(F589&lt;&gt;"",G589&lt;&gt;""),F589*G589,"")</x:f>
      </x:c>
      <x:c r="I589" s="36" t="str">
        <x:f>IF(F589&lt;&gt;"",F589^2,"")</x:f>
      </x:c>
      <x:c r="J589" s="36" t="str">
        <x:f>IF(G589&lt;&gt;"",G589^2,"")</x:f>
      </x:c>
    </x:row>
    <x:row r="590">
      <x:c r="A590" s="36" t="n">
        <x:f>ROW()-1</x:f>
        <x:v>589</x:v>
      </x:c>
      <x:c r="B590" s="36" t="str">
        <x:f>IF(A590&lt;=Settings!$B$6,Data!B590,"")</x:f>
      </x:c>
      <x:c r="C590" s="36" t="str">
        <x:f>IF(A590&lt;=Settings!$B$6,Data!C590,"")</x:f>
      </x:c>
      <x:c r="D590" s="36" t="str">
        <x:f>IF(B590&lt;&gt;"",AVERAGE(Data!$B$2:$B$651),"")</x:f>
      </x:c>
      <x:c r="E590" s="36" t="str">
        <x:f>IF(C590&lt;&gt;"",AVERAGE(Data!$C$2:$C$651),"")</x:f>
      </x:c>
      <x:c r="F590" s="36" t="str">
        <x:f>IF(B590&lt;&gt;"",B590-D590,"")</x:f>
      </x:c>
      <x:c r="G590" s="36" t="str">
        <x:f>IF(C590&lt;&gt;"",C590-E590,"")</x:f>
      </x:c>
      <x:c r="H590" s="36" t="str">
        <x:f>IF(AND(F590&lt;&gt;"",G590&lt;&gt;""),F590*G590,"")</x:f>
      </x:c>
      <x:c r="I590" s="36" t="str">
        <x:f>IF(F590&lt;&gt;"",F590^2,"")</x:f>
      </x:c>
      <x:c r="J590" s="36" t="str">
        <x:f>IF(G590&lt;&gt;"",G590^2,"")</x:f>
      </x:c>
    </x:row>
    <x:row r="591">
      <x:c r="A591" s="36" t="n">
        <x:f>ROW()-1</x:f>
        <x:v>590</x:v>
      </x:c>
      <x:c r="B591" s="36" t="str">
        <x:f>IF(A591&lt;=Settings!$B$6,Data!B591,"")</x:f>
      </x:c>
      <x:c r="C591" s="36" t="str">
        <x:f>IF(A591&lt;=Settings!$B$6,Data!C591,"")</x:f>
      </x:c>
      <x:c r="D591" s="36" t="str">
        <x:f>IF(B591&lt;&gt;"",AVERAGE(Data!$B$2:$B$651),"")</x:f>
      </x:c>
      <x:c r="E591" s="36" t="str">
        <x:f>IF(C591&lt;&gt;"",AVERAGE(Data!$C$2:$C$651),"")</x:f>
      </x:c>
      <x:c r="F591" s="36" t="str">
        <x:f>IF(B591&lt;&gt;"",B591-D591,"")</x:f>
      </x:c>
      <x:c r="G591" s="36" t="str">
        <x:f>IF(C591&lt;&gt;"",C591-E591,"")</x:f>
      </x:c>
      <x:c r="H591" s="36" t="str">
        <x:f>IF(AND(F591&lt;&gt;"",G591&lt;&gt;""),F591*G591,"")</x:f>
      </x:c>
      <x:c r="I591" s="36" t="str">
        <x:f>IF(F591&lt;&gt;"",F591^2,"")</x:f>
      </x:c>
      <x:c r="J591" s="36" t="str">
        <x:f>IF(G591&lt;&gt;"",G591^2,"")</x:f>
      </x:c>
    </x:row>
    <x:row r="592">
      <x:c r="A592" s="36" t="n">
        <x:f>ROW()-1</x:f>
        <x:v>591</x:v>
      </x:c>
      <x:c r="B592" s="36" t="str">
        <x:f>IF(A592&lt;=Settings!$B$6,Data!B592,"")</x:f>
      </x:c>
      <x:c r="C592" s="36" t="str">
        <x:f>IF(A592&lt;=Settings!$B$6,Data!C592,"")</x:f>
      </x:c>
      <x:c r="D592" s="36" t="str">
        <x:f>IF(B592&lt;&gt;"",AVERAGE(Data!$B$2:$B$651),"")</x:f>
      </x:c>
      <x:c r="E592" s="36" t="str">
        <x:f>IF(C592&lt;&gt;"",AVERAGE(Data!$C$2:$C$651),"")</x:f>
      </x:c>
      <x:c r="F592" s="36" t="str">
        <x:f>IF(B592&lt;&gt;"",B592-D592,"")</x:f>
      </x:c>
      <x:c r="G592" s="36" t="str">
        <x:f>IF(C592&lt;&gt;"",C592-E592,"")</x:f>
      </x:c>
      <x:c r="H592" s="36" t="str">
        <x:f>IF(AND(F592&lt;&gt;"",G592&lt;&gt;""),F592*G592,"")</x:f>
      </x:c>
      <x:c r="I592" s="36" t="str">
        <x:f>IF(F592&lt;&gt;"",F592^2,"")</x:f>
      </x:c>
      <x:c r="J592" s="36" t="str">
        <x:f>IF(G592&lt;&gt;"",G592^2,"")</x:f>
      </x:c>
    </x:row>
    <x:row r="593">
      <x:c r="A593" s="36" t="n">
        <x:f>ROW()-1</x:f>
        <x:v>592</x:v>
      </x:c>
      <x:c r="B593" s="36" t="str">
        <x:f>IF(A593&lt;=Settings!$B$6,Data!B593,"")</x:f>
      </x:c>
      <x:c r="C593" s="36" t="str">
        <x:f>IF(A593&lt;=Settings!$B$6,Data!C593,"")</x:f>
      </x:c>
      <x:c r="D593" s="36" t="str">
        <x:f>IF(B593&lt;&gt;"",AVERAGE(Data!$B$2:$B$651),"")</x:f>
      </x:c>
      <x:c r="E593" s="36" t="str">
        <x:f>IF(C593&lt;&gt;"",AVERAGE(Data!$C$2:$C$651),"")</x:f>
      </x:c>
      <x:c r="F593" s="36" t="str">
        <x:f>IF(B593&lt;&gt;"",B593-D593,"")</x:f>
      </x:c>
      <x:c r="G593" s="36" t="str">
        <x:f>IF(C593&lt;&gt;"",C593-E593,"")</x:f>
      </x:c>
      <x:c r="H593" s="36" t="str">
        <x:f>IF(AND(F593&lt;&gt;"",G593&lt;&gt;""),F593*G593,"")</x:f>
      </x:c>
      <x:c r="I593" s="36" t="str">
        <x:f>IF(F593&lt;&gt;"",F593^2,"")</x:f>
      </x:c>
      <x:c r="J593" s="36" t="str">
        <x:f>IF(G593&lt;&gt;"",G593^2,"")</x:f>
      </x:c>
    </x:row>
    <x:row r="594">
      <x:c r="A594" s="36" t="n">
        <x:f>ROW()-1</x:f>
        <x:v>593</x:v>
      </x:c>
      <x:c r="B594" s="36" t="str">
        <x:f>IF(A594&lt;=Settings!$B$6,Data!B594,"")</x:f>
      </x:c>
      <x:c r="C594" s="36" t="str">
        <x:f>IF(A594&lt;=Settings!$B$6,Data!C594,"")</x:f>
      </x:c>
      <x:c r="D594" s="36" t="str">
        <x:f>IF(B594&lt;&gt;"",AVERAGE(Data!$B$2:$B$651),"")</x:f>
      </x:c>
      <x:c r="E594" s="36" t="str">
        <x:f>IF(C594&lt;&gt;"",AVERAGE(Data!$C$2:$C$651),"")</x:f>
      </x:c>
      <x:c r="F594" s="36" t="str">
        <x:f>IF(B594&lt;&gt;"",B594-D594,"")</x:f>
      </x:c>
      <x:c r="G594" s="36" t="str">
        <x:f>IF(C594&lt;&gt;"",C594-E594,"")</x:f>
      </x:c>
      <x:c r="H594" s="36" t="str">
        <x:f>IF(AND(F594&lt;&gt;"",G594&lt;&gt;""),F594*G594,"")</x:f>
      </x:c>
      <x:c r="I594" s="36" t="str">
        <x:f>IF(F594&lt;&gt;"",F594^2,"")</x:f>
      </x:c>
      <x:c r="J594" s="36" t="str">
        <x:f>IF(G594&lt;&gt;"",G594^2,"")</x:f>
      </x:c>
    </x:row>
    <x:row r="595">
      <x:c r="A595" s="36" t="n">
        <x:f>ROW()-1</x:f>
        <x:v>594</x:v>
      </x:c>
      <x:c r="B595" s="36" t="str">
        <x:f>IF(A595&lt;=Settings!$B$6,Data!B595,"")</x:f>
      </x:c>
      <x:c r="C595" s="36" t="str">
        <x:f>IF(A595&lt;=Settings!$B$6,Data!C595,"")</x:f>
      </x:c>
      <x:c r="D595" s="36" t="str">
        <x:f>IF(B595&lt;&gt;"",AVERAGE(Data!$B$2:$B$651),"")</x:f>
      </x:c>
      <x:c r="E595" s="36" t="str">
        <x:f>IF(C595&lt;&gt;"",AVERAGE(Data!$C$2:$C$651),"")</x:f>
      </x:c>
      <x:c r="F595" s="36" t="str">
        <x:f>IF(B595&lt;&gt;"",B595-D595,"")</x:f>
      </x:c>
      <x:c r="G595" s="36" t="str">
        <x:f>IF(C595&lt;&gt;"",C595-E595,"")</x:f>
      </x:c>
      <x:c r="H595" s="36" t="str">
        <x:f>IF(AND(F595&lt;&gt;"",G595&lt;&gt;""),F595*G595,"")</x:f>
      </x:c>
      <x:c r="I595" s="36" t="str">
        <x:f>IF(F595&lt;&gt;"",F595^2,"")</x:f>
      </x:c>
      <x:c r="J595" s="36" t="str">
        <x:f>IF(G595&lt;&gt;"",G595^2,"")</x:f>
      </x:c>
    </x:row>
    <x:row r="596">
      <x:c r="A596" s="36" t="n">
        <x:f>ROW()-1</x:f>
        <x:v>595</x:v>
      </x:c>
      <x:c r="B596" s="36" t="str">
        <x:f>IF(A596&lt;=Settings!$B$6,Data!B596,"")</x:f>
      </x:c>
      <x:c r="C596" s="36" t="str">
        <x:f>IF(A596&lt;=Settings!$B$6,Data!C596,"")</x:f>
      </x:c>
      <x:c r="D596" s="36" t="str">
        <x:f>IF(B596&lt;&gt;"",AVERAGE(Data!$B$2:$B$651),"")</x:f>
      </x:c>
      <x:c r="E596" s="36" t="str">
        <x:f>IF(C596&lt;&gt;"",AVERAGE(Data!$C$2:$C$651),"")</x:f>
      </x:c>
      <x:c r="F596" s="36" t="str">
        <x:f>IF(B596&lt;&gt;"",B596-D596,"")</x:f>
      </x:c>
      <x:c r="G596" s="36" t="str">
        <x:f>IF(C596&lt;&gt;"",C596-E596,"")</x:f>
      </x:c>
      <x:c r="H596" s="36" t="str">
        <x:f>IF(AND(F596&lt;&gt;"",G596&lt;&gt;""),F596*G596,"")</x:f>
      </x:c>
      <x:c r="I596" s="36" t="str">
        <x:f>IF(F596&lt;&gt;"",F596^2,"")</x:f>
      </x:c>
      <x:c r="J596" s="36" t="str">
        <x:f>IF(G596&lt;&gt;"",G596^2,"")</x:f>
      </x:c>
    </x:row>
    <x:row r="597">
      <x:c r="A597" s="36" t="n">
        <x:f>ROW()-1</x:f>
        <x:v>596</x:v>
      </x:c>
      <x:c r="B597" s="36" t="str">
        <x:f>IF(A597&lt;=Settings!$B$6,Data!B597,"")</x:f>
      </x:c>
      <x:c r="C597" s="36" t="str">
        <x:f>IF(A597&lt;=Settings!$B$6,Data!C597,"")</x:f>
      </x:c>
      <x:c r="D597" s="36" t="str">
        <x:f>IF(B597&lt;&gt;"",AVERAGE(Data!$B$2:$B$651),"")</x:f>
      </x:c>
      <x:c r="E597" s="36" t="str">
        <x:f>IF(C597&lt;&gt;"",AVERAGE(Data!$C$2:$C$651),"")</x:f>
      </x:c>
      <x:c r="F597" s="36" t="str">
        <x:f>IF(B597&lt;&gt;"",B597-D597,"")</x:f>
      </x:c>
      <x:c r="G597" s="36" t="str">
        <x:f>IF(C597&lt;&gt;"",C597-E597,"")</x:f>
      </x:c>
      <x:c r="H597" s="36" t="str">
        <x:f>IF(AND(F597&lt;&gt;"",G597&lt;&gt;""),F597*G597,"")</x:f>
      </x:c>
      <x:c r="I597" s="36" t="str">
        <x:f>IF(F597&lt;&gt;"",F597^2,"")</x:f>
      </x:c>
      <x:c r="J597" s="36" t="str">
        <x:f>IF(G597&lt;&gt;"",G597^2,"")</x:f>
      </x:c>
    </x:row>
    <x:row r="598">
      <x:c r="A598" s="36" t="n">
        <x:f>ROW()-1</x:f>
        <x:v>597</x:v>
      </x:c>
      <x:c r="B598" s="36" t="str">
        <x:f>IF(A598&lt;=Settings!$B$6,Data!B598,"")</x:f>
      </x:c>
      <x:c r="C598" s="36" t="str">
        <x:f>IF(A598&lt;=Settings!$B$6,Data!C598,"")</x:f>
      </x:c>
      <x:c r="D598" s="36" t="str">
        <x:f>IF(B598&lt;&gt;"",AVERAGE(Data!$B$2:$B$651),"")</x:f>
      </x:c>
      <x:c r="E598" s="36" t="str">
        <x:f>IF(C598&lt;&gt;"",AVERAGE(Data!$C$2:$C$651),"")</x:f>
      </x:c>
      <x:c r="F598" s="36" t="str">
        <x:f>IF(B598&lt;&gt;"",B598-D598,"")</x:f>
      </x:c>
      <x:c r="G598" s="36" t="str">
        <x:f>IF(C598&lt;&gt;"",C598-E598,"")</x:f>
      </x:c>
      <x:c r="H598" s="36" t="str">
        <x:f>IF(AND(F598&lt;&gt;"",G598&lt;&gt;""),F598*G598,"")</x:f>
      </x:c>
      <x:c r="I598" s="36" t="str">
        <x:f>IF(F598&lt;&gt;"",F598^2,"")</x:f>
      </x:c>
      <x:c r="J598" s="36" t="str">
        <x:f>IF(G598&lt;&gt;"",G598^2,"")</x:f>
      </x:c>
    </x:row>
    <x:row r="599">
      <x:c r="A599" s="36" t="n">
        <x:f>ROW()-1</x:f>
        <x:v>598</x:v>
      </x:c>
      <x:c r="B599" s="36" t="str">
        <x:f>IF(A599&lt;=Settings!$B$6,Data!B599,"")</x:f>
      </x:c>
      <x:c r="C599" s="36" t="str">
        <x:f>IF(A599&lt;=Settings!$B$6,Data!C599,"")</x:f>
      </x:c>
      <x:c r="D599" s="36" t="str">
        <x:f>IF(B599&lt;&gt;"",AVERAGE(Data!$B$2:$B$651),"")</x:f>
      </x:c>
      <x:c r="E599" s="36" t="str">
        <x:f>IF(C599&lt;&gt;"",AVERAGE(Data!$C$2:$C$651),"")</x:f>
      </x:c>
      <x:c r="F599" s="36" t="str">
        <x:f>IF(B599&lt;&gt;"",B599-D599,"")</x:f>
      </x:c>
      <x:c r="G599" s="36" t="str">
        <x:f>IF(C599&lt;&gt;"",C599-E599,"")</x:f>
      </x:c>
      <x:c r="H599" s="36" t="str">
        <x:f>IF(AND(F599&lt;&gt;"",G599&lt;&gt;""),F599*G599,"")</x:f>
      </x:c>
      <x:c r="I599" s="36" t="str">
        <x:f>IF(F599&lt;&gt;"",F599^2,"")</x:f>
      </x:c>
      <x:c r="J599" s="36" t="str">
        <x:f>IF(G599&lt;&gt;"",G599^2,"")</x:f>
      </x:c>
    </x:row>
    <x:row r="600">
      <x:c r="A600" s="36" t="n">
        <x:f>ROW()-1</x:f>
        <x:v>599</x:v>
      </x:c>
      <x:c r="B600" s="36" t="str">
        <x:f>IF(A600&lt;=Settings!$B$6,Data!B600,"")</x:f>
      </x:c>
      <x:c r="C600" s="36" t="str">
        <x:f>IF(A600&lt;=Settings!$B$6,Data!C600,"")</x:f>
      </x:c>
      <x:c r="D600" s="36" t="str">
        <x:f>IF(B600&lt;&gt;"",AVERAGE(Data!$B$2:$B$651),"")</x:f>
      </x:c>
      <x:c r="E600" s="36" t="str">
        <x:f>IF(C600&lt;&gt;"",AVERAGE(Data!$C$2:$C$651),"")</x:f>
      </x:c>
      <x:c r="F600" s="36" t="str">
        <x:f>IF(B600&lt;&gt;"",B600-D600,"")</x:f>
      </x:c>
      <x:c r="G600" s="36" t="str">
        <x:f>IF(C600&lt;&gt;"",C600-E600,"")</x:f>
      </x:c>
      <x:c r="H600" s="36" t="str">
        <x:f>IF(AND(F600&lt;&gt;"",G600&lt;&gt;""),F600*G600,"")</x:f>
      </x:c>
      <x:c r="I600" s="36" t="str">
        <x:f>IF(F600&lt;&gt;"",F600^2,"")</x:f>
      </x:c>
      <x:c r="J600" s="36" t="str">
        <x:f>IF(G600&lt;&gt;"",G600^2,"")</x:f>
      </x:c>
    </x:row>
    <x:row r="601">
      <x:c r="A601" s="36" t="n">
        <x:f>ROW()-1</x:f>
        <x:v>600</x:v>
      </x:c>
      <x:c r="B601" s="36" t="str">
        <x:f>IF(A601&lt;=Settings!$B$6,Data!B601,"")</x:f>
      </x:c>
      <x:c r="C601" s="36" t="str">
        <x:f>IF(A601&lt;=Settings!$B$6,Data!C601,"")</x:f>
      </x:c>
      <x:c r="D601" s="36" t="str">
        <x:f>IF(B601&lt;&gt;"",AVERAGE(Data!$B$2:$B$651),"")</x:f>
      </x:c>
      <x:c r="E601" s="36" t="str">
        <x:f>IF(C601&lt;&gt;"",AVERAGE(Data!$C$2:$C$651),"")</x:f>
      </x:c>
      <x:c r="F601" s="36" t="str">
        <x:f>IF(B601&lt;&gt;"",B601-D601,"")</x:f>
      </x:c>
      <x:c r="G601" s="36" t="str">
        <x:f>IF(C601&lt;&gt;"",C601-E601,"")</x:f>
      </x:c>
      <x:c r="H601" s="36" t="str">
        <x:f>IF(AND(F601&lt;&gt;"",G601&lt;&gt;""),F601*G601,"")</x:f>
      </x:c>
      <x:c r="I601" s="36" t="str">
        <x:f>IF(F601&lt;&gt;"",F601^2,"")</x:f>
      </x:c>
      <x:c r="J601" s="36" t="str">
        <x:f>IF(G601&lt;&gt;"",G601^2,"")</x:f>
      </x:c>
    </x:row>
    <x:row r="602">
      <x:c r="A602" s="36" t="n">
        <x:f>ROW()-1</x:f>
        <x:v>601</x:v>
      </x:c>
      <x:c r="B602" s="36" t="str">
        <x:f>IF(A602&lt;=Settings!$B$6,Data!B602,"")</x:f>
      </x:c>
      <x:c r="C602" s="36" t="str">
        <x:f>IF(A602&lt;=Settings!$B$6,Data!C602,"")</x:f>
      </x:c>
      <x:c r="D602" s="36" t="str">
        <x:f>IF(B602&lt;&gt;"",AVERAGE(Data!$B$2:$B$651),"")</x:f>
      </x:c>
      <x:c r="E602" s="36" t="str">
        <x:f>IF(C602&lt;&gt;"",AVERAGE(Data!$C$2:$C$651),"")</x:f>
      </x:c>
      <x:c r="F602" s="36" t="str">
        <x:f>IF(B602&lt;&gt;"",B602-D602,"")</x:f>
      </x:c>
      <x:c r="G602" s="36" t="str">
        <x:f>IF(C602&lt;&gt;"",C602-E602,"")</x:f>
      </x:c>
      <x:c r="H602" s="36" t="str">
        <x:f>IF(AND(F602&lt;&gt;"",G602&lt;&gt;""),F602*G602,"")</x:f>
      </x:c>
      <x:c r="I602" s="36" t="str">
        <x:f>IF(F602&lt;&gt;"",F602^2,"")</x:f>
      </x:c>
      <x:c r="J602" s="36" t="str">
        <x:f>IF(G602&lt;&gt;"",G602^2,"")</x:f>
      </x:c>
    </x:row>
    <x:row r="603">
      <x:c r="A603" s="36" t="n">
        <x:f>ROW()-1</x:f>
        <x:v>602</x:v>
      </x:c>
      <x:c r="B603" s="36" t="str">
        <x:f>IF(A603&lt;=Settings!$B$6,Data!B603,"")</x:f>
      </x:c>
      <x:c r="C603" s="36" t="str">
        <x:f>IF(A603&lt;=Settings!$B$6,Data!C603,"")</x:f>
      </x:c>
      <x:c r="D603" s="36" t="str">
        <x:f>IF(B603&lt;&gt;"",AVERAGE(Data!$B$2:$B$651),"")</x:f>
      </x:c>
      <x:c r="E603" s="36" t="str">
        <x:f>IF(C603&lt;&gt;"",AVERAGE(Data!$C$2:$C$651),"")</x:f>
      </x:c>
      <x:c r="F603" s="36" t="str">
        <x:f>IF(B603&lt;&gt;"",B603-D603,"")</x:f>
      </x:c>
      <x:c r="G603" s="36" t="str">
        <x:f>IF(C603&lt;&gt;"",C603-E603,"")</x:f>
      </x:c>
      <x:c r="H603" s="36" t="str">
        <x:f>IF(AND(F603&lt;&gt;"",G603&lt;&gt;""),F603*G603,"")</x:f>
      </x:c>
      <x:c r="I603" s="36" t="str">
        <x:f>IF(F603&lt;&gt;"",F603^2,"")</x:f>
      </x:c>
      <x:c r="J603" s="36" t="str">
        <x:f>IF(G603&lt;&gt;"",G603^2,"")</x:f>
      </x:c>
    </x:row>
    <x:row r="604">
      <x:c r="A604" s="36" t="n">
        <x:f>ROW()-1</x:f>
        <x:v>603</x:v>
      </x:c>
      <x:c r="B604" s="36" t="str">
        <x:f>IF(A604&lt;=Settings!$B$6,Data!B604,"")</x:f>
      </x:c>
      <x:c r="C604" s="36" t="str">
        <x:f>IF(A604&lt;=Settings!$B$6,Data!C604,"")</x:f>
      </x:c>
      <x:c r="D604" s="36" t="str">
        <x:f>IF(B604&lt;&gt;"",AVERAGE(Data!$B$2:$B$651),"")</x:f>
      </x:c>
      <x:c r="E604" s="36" t="str">
        <x:f>IF(C604&lt;&gt;"",AVERAGE(Data!$C$2:$C$651),"")</x:f>
      </x:c>
      <x:c r="F604" s="36" t="str">
        <x:f>IF(B604&lt;&gt;"",B604-D604,"")</x:f>
      </x:c>
      <x:c r="G604" s="36" t="str">
        <x:f>IF(C604&lt;&gt;"",C604-E604,"")</x:f>
      </x:c>
      <x:c r="H604" s="36" t="str">
        <x:f>IF(AND(F604&lt;&gt;"",G604&lt;&gt;""),F604*G604,"")</x:f>
      </x:c>
      <x:c r="I604" s="36" t="str">
        <x:f>IF(F604&lt;&gt;"",F604^2,"")</x:f>
      </x:c>
      <x:c r="J604" s="36" t="str">
        <x:f>IF(G604&lt;&gt;"",G604^2,"")</x:f>
      </x:c>
    </x:row>
    <x:row r="605">
      <x:c r="A605" s="36" t="n">
        <x:f>ROW()-1</x:f>
        <x:v>604</x:v>
      </x:c>
      <x:c r="B605" s="36" t="str">
        <x:f>IF(A605&lt;=Settings!$B$6,Data!B605,"")</x:f>
      </x:c>
      <x:c r="C605" s="36" t="str">
        <x:f>IF(A605&lt;=Settings!$B$6,Data!C605,"")</x:f>
      </x:c>
      <x:c r="D605" s="36" t="str">
        <x:f>IF(B605&lt;&gt;"",AVERAGE(Data!$B$2:$B$651),"")</x:f>
      </x:c>
      <x:c r="E605" s="36" t="str">
        <x:f>IF(C605&lt;&gt;"",AVERAGE(Data!$C$2:$C$651),"")</x:f>
      </x:c>
      <x:c r="F605" s="36" t="str">
        <x:f>IF(B605&lt;&gt;"",B605-D605,"")</x:f>
      </x:c>
      <x:c r="G605" s="36" t="str">
        <x:f>IF(C605&lt;&gt;"",C605-E605,"")</x:f>
      </x:c>
      <x:c r="H605" s="36" t="str">
        <x:f>IF(AND(F605&lt;&gt;"",G605&lt;&gt;""),F605*G605,"")</x:f>
      </x:c>
      <x:c r="I605" s="36" t="str">
        <x:f>IF(F605&lt;&gt;"",F605^2,"")</x:f>
      </x:c>
      <x:c r="J605" s="36" t="str">
        <x:f>IF(G605&lt;&gt;"",G605^2,"")</x:f>
      </x:c>
    </x:row>
    <x:row r="606">
      <x:c r="A606" s="36" t="n">
        <x:f>ROW()-1</x:f>
        <x:v>605</x:v>
      </x:c>
      <x:c r="B606" s="36" t="str">
        <x:f>IF(A606&lt;=Settings!$B$6,Data!B606,"")</x:f>
      </x:c>
      <x:c r="C606" s="36" t="str">
        <x:f>IF(A606&lt;=Settings!$B$6,Data!C606,"")</x:f>
      </x:c>
      <x:c r="D606" s="36" t="str">
        <x:f>IF(B606&lt;&gt;"",AVERAGE(Data!$B$2:$B$651),"")</x:f>
      </x:c>
      <x:c r="E606" s="36" t="str">
        <x:f>IF(C606&lt;&gt;"",AVERAGE(Data!$C$2:$C$651),"")</x:f>
      </x:c>
      <x:c r="F606" s="36" t="str">
        <x:f>IF(B606&lt;&gt;"",B606-D606,"")</x:f>
      </x:c>
      <x:c r="G606" s="36" t="str">
        <x:f>IF(C606&lt;&gt;"",C606-E606,"")</x:f>
      </x:c>
      <x:c r="H606" s="36" t="str">
        <x:f>IF(AND(F606&lt;&gt;"",G606&lt;&gt;""),F606*G606,"")</x:f>
      </x:c>
      <x:c r="I606" s="36" t="str">
        <x:f>IF(F606&lt;&gt;"",F606^2,"")</x:f>
      </x:c>
      <x:c r="J606" s="36" t="str">
        <x:f>IF(G606&lt;&gt;"",G606^2,"")</x:f>
      </x:c>
    </x:row>
    <x:row r="607">
      <x:c r="A607" s="36" t="n">
        <x:f>ROW()-1</x:f>
        <x:v>606</x:v>
      </x:c>
      <x:c r="B607" s="36" t="str">
        <x:f>IF(A607&lt;=Settings!$B$6,Data!B607,"")</x:f>
      </x:c>
      <x:c r="C607" s="36" t="str">
        <x:f>IF(A607&lt;=Settings!$B$6,Data!C607,"")</x:f>
      </x:c>
      <x:c r="D607" s="36" t="str">
        <x:f>IF(B607&lt;&gt;"",AVERAGE(Data!$B$2:$B$651),"")</x:f>
      </x:c>
      <x:c r="E607" s="36" t="str">
        <x:f>IF(C607&lt;&gt;"",AVERAGE(Data!$C$2:$C$651),"")</x:f>
      </x:c>
      <x:c r="F607" s="36" t="str">
        <x:f>IF(B607&lt;&gt;"",B607-D607,"")</x:f>
      </x:c>
      <x:c r="G607" s="36" t="str">
        <x:f>IF(C607&lt;&gt;"",C607-E607,"")</x:f>
      </x:c>
      <x:c r="H607" s="36" t="str">
        <x:f>IF(AND(F607&lt;&gt;"",G607&lt;&gt;""),F607*G607,"")</x:f>
      </x:c>
      <x:c r="I607" s="36" t="str">
        <x:f>IF(F607&lt;&gt;"",F607^2,"")</x:f>
      </x:c>
      <x:c r="J607" s="36" t="str">
        <x:f>IF(G607&lt;&gt;"",G607^2,"")</x:f>
      </x:c>
    </x:row>
    <x:row r="608">
      <x:c r="A608" s="36" t="n">
        <x:f>ROW()-1</x:f>
        <x:v>607</x:v>
      </x:c>
      <x:c r="B608" s="36" t="str">
        <x:f>IF(A608&lt;=Settings!$B$6,Data!B608,"")</x:f>
      </x:c>
      <x:c r="C608" s="36" t="str">
        <x:f>IF(A608&lt;=Settings!$B$6,Data!C608,"")</x:f>
      </x:c>
      <x:c r="D608" s="36" t="str">
        <x:f>IF(B608&lt;&gt;"",AVERAGE(Data!$B$2:$B$651),"")</x:f>
      </x:c>
      <x:c r="E608" s="36" t="str">
        <x:f>IF(C608&lt;&gt;"",AVERAGE(Data!$C$2:$C$651),"")</x:f>
      </x:c>
      <x:c r="F608" s="36" t="str">
        <x:f>IF(B608&lt;&gt;"",B608-D608,"")</x:f>
      </x:c>
      <x:c r="G608" s="36" t="str">
        <x:f>IF(C608&lt;&gt;"",C608-E608,"")</x:f>
      </x:c>
      <x:c r="H608" s="36" t="str">
        <x:f>IF(AND(F608&lt;&gt;"",G608&lt;&gt;""),F608*G608,"")</x:f>
      </x:c>
      <x:c r="I608" s="36" t="str">
        <x:f>IF(F608&lt;&gt;"",F608^2,"")</x:f>
      </x:c>
      <x:c r="J608" s="36" t="str">
        <x:f>IF(G608&lt;&gt;"",G608^2,"")</x:f>
      </x:c>
    </x:row>
    <x:row r="609">
      <x:c r="A609" s="36" t="n">
        <x:f>ROW()-1</x:f>
        <x:v>608</x:v>
      </x:c>
      <x:c r="B609" s="36" t="str">
        <x:f>IF(A609&lt;=Settings!$B$6,Data!B609,"")</x:f>
      </x:c>
      <x:c r="C609" s="36" t="str">
        <x:f>IF(A609&lt;=Settings!$B$6,Data!C609,"")</x:f>
      </x:c>
      <x:c r="D609" s="36" t="str">
        <x:f>IF(B609&lt;&gt;"",AVERAGE(Data!$B$2:$B$651),"")</x:f>
      </x:c>
      <x:c r="E609" s="36" t="str">
        <x:f>IF(C609&lt;&gt;"",AVERAGE(Data!$C$2:$C$651),"")</x:f>
      </x:c>
      <x:c r="F609" s="36" t="str">
        <x:f>IF(B609&lt;&gt;"",B609-D609,"")</x:f>
      </x:c>
      <x:c r="G609" s="36" t="str">
        <x:f>IF(C609&lt;&gt;"",C609-E609,"")</x:f>
      </x:c>
      <x:c r="H609" s="36" t="str">
        <x:f>IF(AND(F609&lt;&gt;"",G609&lt;&gt;""),F609*G609,"")</x:f>
      </x:c>
      <x:c r="I609" s="36" t="str">
        <x:f>IF(F609&lt;&gt;"",F609^2,"")</x:f>
      </x:c>
      <x:c r="J609" s="36" t="str">
        <x:f>IF(G609&lt;&gt;"",G609^2,"")</x:f>
      </x:c>
    </x:row>
    <x:row r="610">
      <x:c r="A610" s="36" t="n">
        <x:f>ROW()-1</x:f>
        <x:v>609</x:v>
      </x:c>
      <x:c r="B610" s="36" t="str">
        <x:f>IF(A610&lt;=Settings!$B$6,Data!B610,"")</x:f>
      </x:c>
      <x:c r="C610" s="36" t="str">
        <x:f>IF(A610&lt;=Settings!$B$6,Data!C610,"")</x:f>
      </x:c>
      <x:c r="D610" s="36" t="str">
        <x:f>IF(B610&lt;&gt;"",AVERAGE(Data!$B$2:$B$651),"")</x:f>
      </x:c>
      <x:c r="E610" s="36" t="str">
        <x:f>IF(C610&lt;&gt;"",AVERAGE(Data!$C$2:$C$651),"")</x:f>
      </x:c>
      <x:c r="F610" s="36" t="str">
        <x:f>IF(B610&lt;&gt;"",B610-D610,"")</x:f>
      </x:c>
      <x:c r="G610" s="36" t="str">
        <x:f>IF(C610&lt;&gt;"",C610-E610,"")</x:f>
      </x:c>
      <x:c r="H610" s="36" t="str">
        <x:f>IF(AND(F610&lt;&gt;"",G610&lt;&gt;""),F610*G610,"")</x:f>
      </x:c>
      <x:c r="I610" s="36" t="str">
        <x:f>IF(F610&lt;&gt;"",F610^2,"")</x:f>
      </x:c>
      <x:c r="J610" s="36" t="str">
        <x:f>IF(G610&lt;&gt;"",G610^2,"")</x:f>
      </x:c>
    </x:row>
    <x:row r="611">
      <x:c r="A611" s="36" t="n">
        <x:f>ROW()-1</x:f>
        <x:v>610</x:v>
      </x:c>
      <x:c r="B611" s="36" t="str">
        <x:f>IF(A611&lt;=Settings!$B$6,Data!B611,"")</x:f>
      </x:c>
      <x:c r="C611" s="36" t="str">
        <x:f>IF(A611&lt;=Settings!$B$6,Data!C611,"")</x:f>
      </x:c>
      <x:c r="D611" s="36" t="str">
        <x:f>IF(B611&lt;&gt;"",AVERAGE(Data!$B$2:$B$651),"")</x:f>
      </x:c>
      <x:c r="E611" s="36" t="str">
        <x:f>IF(C611&lt;&gt;"",AVERAGE(Data!$C$2:$C$651),"")</x:f>
      </x:c>
      <x:c r="F611" s="36" t="str">
        <x:f>IF(B611&lt;&gt;"",B611-D611,"")</x:f>
      </x:c>
      <x:c r="G611" s="36" t="str">
        <x:f>IF(C611&lt;&gt;"",C611-E611,"")</x:f>
      </x:c>
      <x:c r="H611" s="36" t="str">
        <x:f>IF(AND(F611&lt;&gt;"",G611&lt;&gt;""),F611*G611,"")</x:f>
      </x:c>
      <x:c r="I611" s="36" t="str">
        <x:f>IF(F611&lt;&gt;"",F611^2,"")</x:f>
      </x:c>
      <x:c r="J611" s="36" t="str">
        <x:f>IF(G611&lt;&gt;"",G611^2,"")</x:f>
      </x:c>
    </x:row>
    <x:row r="612">
      <x:c r="A612" s="36" t="n">
        <x:f>ROW()-1</x:f>
        <x:v>611</x:v>
      </x:c>
      <x:c r="B612" s="36" t="str">
        <x:f>IF(A612&lt;=Settings!$B$6,Data!B612,"")</x:f>
      </x:c>
      <x:c r="C612" s="36" t="str">
        <x:f>IF(A612&lt;=Settings!$B$6,Data!C612,"")</x:f>
      </x:c>
      <x:c r="D612" s="36" t="str">
        <x:f>IF(B612&lt;&gt;"",AVERAGE(Data!$B$2:$B$651),"")</x:f>
      </x:c>
      <x:c r="E612" s="36" t="str">
        <x:f>IF(C612&lt;&gt;"",AVERAGE(Data!$C$2:$C$651),"")</x:f>
      </x:c>
      <x:c r="F612" s="36" t="str">
        <x:f>IF(B612&lt;&gt;"",B612-D612,"")</x:f>
      </x:c>
      <x:c r="G612" s="36" t="str">
        <x:f>IF(C612&lt;&gt;"",C612-E612,"")</x:f>
      </x:c>
      <x:c r="H612" s="36" t="str">
        <x:f>IF(AND(F612&lt;&gt;"",G612&lt;&gt;""),F612*G612,"")</x:f>
      </x:c>
      <x:c r="I612" s="36" t="str">
        <x:f>IF(F612&lt;&gt;"",F612^2,"")</x:f>
      </x:c>
      <x:c r="J612" s="36" t="str">
        <x:f>IF(G612&lt;&gt;"",G612^2,"")</x:f>
      </x:c>
    </x:row>
    <x:row r="613">
      <x:c r="A613" s="36" t="n">
        <x:f>ROW()-1</x:f>
        <x:v>612</x:v>
      </x:c>
      <x:c r="B613" s="36" t="str">
        <x:f>IF(A613&lt;=Settings!$B$6,Data!B613,"")</x:f>
      </x:c>
      <x:c r="C613" s="36" t="str">
        <x:f>IF(A613&lt;=Settings!$B$6,Data!C613,"")</x:f>
      </x:c>
      <x:c r="D613" s="36" t="str">
        <x:f>IF(B613&lt;&gt;"",AVERAGE(Data!$B$2:$B$651),"")</x:f>
      </x:c>
      <x:c r="E613" s="36" t="str">
        <x:f>IF(C613&lt;&gt;"",AVERAGE(Data!$C$2:$C$651),"")</x:f>
      </x:c>
      <x:c r="F613" s="36" t="str">
        <x:f>IF(B613&lt;&gt;"",B613-D613,"")</x:f>
      </x:c>
      <x:c r="G613" s="36" t="str">
        <x:f>IF(C613&lt;&gt;"",C613-E613,"")</x:f>
      </x:c>
      <x:c r="H613" s="36" t="str">
        <x:f>IF(AND(F613&lt;&gt;"",G613&lt;&gt;""),F613*G613,"")</x:f>
      </x:c>
      <x:c r="I613" s="36" t="str">
        <x:f>IF(F613&lt;&gt;"",F613^2,"")</x:f>
      </x:c>
      <x:c r="J613" s="36" t="str">
        <x:f>IF(G613&lt;&gt;"",G613^2,"")</x:f>
      </x:c>
    </x:row>
    <x:row r="614">
      <x:c r="A614" s="36" t="n">
        <x:f>ROW()-1</x:f>
        <x:v>613</x:v>
      </x:c>
      <x:c r="B614" s="36" t="str">
        <x:f>IF(A614&lt;=Settings!$B$6,Data!B614,"")</x:f>
      </x:c>
      <x:c r="C614" s="36" t="str">
        <x:f>IF(A614&lt;=Settings!$B$6,Data!C614,"")</x:f>
      </x:c>
      <x:c r="D614" s="36" t="str">
        <x:f>IF(B614&lt;&gt;"",AVERAGE(Data!$B$2:$B$651),"")</x:f>
      </x:c>
      <x:c r="E614" s="36" t="str">
        <x:f>IF(C614&lt;&gt;"",AVERAGE(Data!$C$2:$C$651),"")</x:f>
      </x:c>
      <x:c r="F614" s="36" t="str">
        <x:f>IF(B614&lt;&gt;"",B614-D614,"")</x:f>
      </x:c>
      <x:c r="G614" s="36" t="str">
        <x:f>IF(C614&lt;&gt;"",C614-E614,"")</x:f>
      </x:c>
      <x:c r="H614" s="36" t="str">
        <x:f>IF(AND(F614&lt;&gt;"",G614&lt;&gt;""),F614*G614,"")</x:f>
      </x:c>
      <x:c r="I614" s="36" t="str">
        <x:f>IF(F614&lt;&gt;"",F614^2,"")</x:f>
      </x:c>
      <x:c r="J614" s="36" t="str">
        <x:f>IF(G614&lt;&gt;"",G614^2,"")</x:f>
      </x:c>
    </x:row>
    <x:row r="615">
      <x:c r="A615" s="36" t="n">
        <x:f>ROW()-1</x:f>
        <x:v>614</x:v>
      </x:c>
      <x:c r="B615" s="36" t="str">
        <x:f>IF(A615&lt;=Settings!$B$6,Data!B615,"")</x:f>
      </x:c>
      <x:c r="C615" s="36" t="str">
        <x:f>IF(A615&lt;=Settings!$B$6,Data!C615,"")</x:f>
      </x:c>
      <x:c r="D615" s="36" t="str">
        <x:f>IF(B615&lt;&gt;"",AVERAGE(Data!$B$2:$B$651),"")</x:f>
      </x:c>
      <x:c r="E615" s="36" t="str">
        <x:f>IF(C615&lt;&gt;"",AVERAGE(Data!$C$2:$C$651),"")</x:f>
      </x:c>
      <x:c r="F615" s="36" t="str">
        <x:f>IF(B615&lt;&gt;"",B615-D615,"")</x:f>
      </x:c>
      <x:c r="G615" s="36" t="str">
        <x:f>IF(C615&lt;&gt;"",C615-E615,"")</x:f>
      </x:c>
      <x:c r="H615" s="36" t="str">
        <x:f>IF(AND(F615&lt;&gt;"",G615&lt;&gt;""),F615*G615,"")</x:f>
      </x:c>
      <x:c r="I615" s="36" t="str">
        <x:f>IF(F615&lt;&gt;"",F615^2,"")</x:f>
      </x:c>
      <x:c r="J615" s="36" t="str">
        <x:f>IF(G615&lt;&gt;"",G615^2,"")</x:f>
      </x:c>
    </x:row>
    <x:row r="616">
      <x:c r="A616" s="36" t="n">
        <x:f>ROW()-1</x:f>
        <x:v>615</x:v>
      </x:c>
      <x:c r="B616" s="36" t="str">
        <x:f>IF(A616&lt;=Settings!$B$6,Data!B616,"")</x:f>
      </x:c>
      <x:c r="C616" s="36" t="str">
        <x:f>IF(A616&lt;=Settings!$B$6,Data!C616,"")</x:f>
      </x:c>
      <x:c r="D616" s="36" t="str">
        <x:f>IF(B616&lt;&gt;"",AVERAGE(Data!$B$2:$B$651),"")</x:f>
      </x:c>
      <x:c r="E616" s="36" t="str">
        <x:f>IF(C616&lt;&gt;"",AVERAGE(Data!$C$2:$C$651),"")</x:f>
      </x:c>
      <x:c r="F616" s="36" t="str">
        <x:f>IF(B616&lt;&gt;"",B616-D616,"")</x:f>
      </x:c>
      <x:c r="G616" s="36" t="str">
        <x:f>IF(C616&lt;&gt;"",C616-E616,"")</x:f>
      </x:c>
      <x:c r="H616" s="36" t="str">
        <x:f>IF(AND(F616&lt;&gt;"",G616&lt;&gt;""),F616*G616,"")</x:f>
      </x:c>
      <x:c r="I616" s="36" t="str">
        <x:f>IF(F616&lt;&gt;"",F616^2,"")</x:f>
      </x:c>
      <x:c r="J616" s="36" t="str">
        <x:f>IF(G616&lt;&gt;"",G616^2,"")</x:f>
      </x:c>
    </x:row>
    <x:row r="617">
      <x:c r="A617" s="36" t="n">
        <x:f>ROW()-1</x:f>
        <x:v>616</x:v>
      </x:c>
      <x:c r="B617" s="36" t="str">
        <x:f>IF(A617&lt;=Settings!$B$6,Data!B617,"")</x:f>
      </x:c>
      <x:c r="C617" s="36" t="str">
        <x:f>IF(A617&lt;=Settings!$B$6,Data!C617,"")</x:f>
      </x:c>
      <x:c r="D617" s="36" t="str">
        <x:f>IF(B617&lt;&gt;"",AVERAGE(Data!$B$2:$B$651),"")</x:f>
      </x:c>
      <x:c r="E617" s="36" t="str">
        <x:f>IF(C617&lt;&gt;"",AVERAGE(Data!$C$2:$C$651),"")</x:f>
      </x:c>
      <x:c r="F617" s="36" t="str">
        <x:f>IF(B617&lt;&gt;"",B617-D617,"")</x:f>
      </x:c>
      <x:c r="G617" s="36" t="str">
        <x:f>IF(C617&lt;&gt;"",C617-E617,"")</x:f>
      </x:c>
      <x:c r="H617" s="36" t="str">
        <x:f>IF(AND(F617&lt;&gt;"",G617&lt;&gt;""),F617*G617,"")</x:f>
      </x:c>
      <x:c r="I617" s="36" t="str">
        <x:f>IF(F617&lt;&gt;"",F617^2,"")</x:f>
      </x:c>
      <x:c r="J617" s="36" t="str">
        <x:f>IF(G617&lt;&gt;"",G617^2,"")</x:f>
      </x:c>
    </x:row>
    <x:row r="618">
      <x:c r="A618" s="36" t="n">
        <x:f>ROW()-1</x:f>
        <x:v>617</x:v>
      </x:c>
      <x:c r="B618" s="36" t="str">
        <x:f>IF(A618&lt;=Settings!$B$6,Data!B618,"")</x:f>
      </x:c>
      <x:c r="C618" s="36" t="str">
        <x:f>IF(A618&lt;=Settings!$B$6,Data!C618,"")</x:f>
      </x:c>
      <x:c r="D618" s="36" t="str">
        <x:f>IF(B618&lt;&gt;"",AVERAGE(Data!$B$2:$B$651),"")</x:f>
      </x:c>
      <x:c r="E618" s="36" t="str">
        <x:f>IF(C618&lt;&gt;"",AVERAGE(Data!$C$2:$C$651),"")</x:f>
      </x:c>
      <x:c r="F618" s="36" t="str">
        <x:f>IF(B618&lt;&gt;"",B618-D618,"")</x:f>
      </x:c>
      <x:c r="G618" s="36" t="str">
        <x:f>IF(C618&lt;&gt;"",C618-E618,"")</x:f>
      </x:c>
      <x:c r="H618" s="36" t="str">
        <x:f>IF(AND(F618&lt;&gt;"",G618&lt;&gt;""),F618*G618,"")</x:f>
      </x:c>
      <x:c r="I618" s="36" t="str">
        <x:f>IF(F618&lt;&gt;"",F618^2,"")</x:f>
      </x:c>
      <x:c r="J618" s="36" t="str">
        <x:f>IF(G618&lt;&gt;"",G618^2,"")</x:f>
      </x:c>
    </x:row>
    <x:row r="619">
      <x:c r="A619" s="36" t="n">
        <x:f>ROW()-1</x:f>
        <x:v>618</x:v>
      </x:c>
      <x:c r="B619" s="36" t="str">
        <x:f>IF(A619&lt;=Settings!$B$6,Data!B619,"")</x:f>
      </x:c>
      <x:c r="C619" s="36" t="str">
        <x:f>IF(A619&lt;=Settings!$B$6,Data!C619,"")</x:f>
      </x:c>
      <x:c r="D619" s="36" t="str">
        <x:f>IF(B619&lt;&gt;"",AVERAGE(Data!$B$2:$B$651),"")</x:f>
      </x:c>
      <x:c r="E619" s="36" t="str">
        <x:f>IF(C619&lt;&gt;"",AVERAGE(Data!$C$2:$C$651),"")</x:f>
      </x:c>
      <x:c r="F619" s="36" t="str">
        <x:f>IF(B619&lt;&gt;"",B619-D619,"")</x:f>
      </x:c>
      <x:c r="G619" s="36" t="str">
        <x:f>IF(C619&lt;&gt;"",C619-E619,"")</x:f>
      </x:c>
      <x:c r="H619" s="36" t="str">
        <x:f>IF(AND(F619&lt;&gt;"",G619&lt;&gt;""),F619*G619,"")</x:f>
      </x:c>
      <x:c r="I619" s="36" t="str">
        <x:f>IF(F619&lt;&gt;"",F619^2,"")</x:f>
      </x:c>
      <x:c r="J619" s="36" t="str">
        <x:f>IF(G619&lt;&gt;"",G619^2,"")</x:f>
      </x:c>
    </x:row>
    <x:row r="620">
      <x:c r="A620" s="36" t="n">
        <x:f>ROW()-1</x:f>
        <x:v>619</x:v>
      </x:c>
      <x:c r="B620" s="36" t="str">
        <x:f>IF(A620&lt;=Settings!$B$6,Data!B620,"")</x:f>
      </x:c>
      <x:c r="C620" s="36" t="str">
        <x:f>IF(A620&lt;=Settings!$B$6,Data!C620,"")</x:f>
      </x:c>
      <x:c r="D620" s="36" t="str">
        <x:f>IF(B620&lt;&gt;"",AVERAGE(Data!$B$2:$B$651),"")</x:f>
      </x:c>
      <x:c r="E620" s="36" t="str">
        <x:f>IF(C620&lt;&gt;"",AVERAGE(Data!$C$2:$C$651),"")</x:f>
      </x:c>
      <x:c r="F620" s="36" t="str">
        <x:f>IF(B620&lt;&gt;"",B620-D620,"")</x:f>
      </x:c>
      <x:c r="G620" s="36" t="str">
        <x:f>IF(C620&lt;&gt;"",C620-E620,"")</x:f>
      </x:c>
      <x:c r="H620" s="36" t="str">
        <x:f>IF(AND(F620&lt;&gt;"",G620&lt;&gt;""),F620*G620,"")</x:f>
      </x:c>
      <x:c r="I620" s="36" t="str">
        <x:f>IF(F620&lt;&gt;"",F620^2,"")</x:f>
      </x:c>
      <x:c r="J620" s="36" t="str">
        <x:f>IF(G620&lt;&gt;"",G620^2,"")</x:f>
      </x:c>
    </x:row>
    <x:row r="621">
      <x:c r="A621" s="36" t="n">
        <x:f>ROW()-1</x:f>
        <x:v>620</x:v>
      </x:c>
      <x:c r="B621" s="36" t="str">
        <x:f>IF(A621&lt;=Settings!$B$6,Data!B621,"")</x:f>
      </x:c>
      <x:c r="C621" s="36" t="str">
        <x:f>IF(A621&lt;=Settings!$B$6,Data!C621,"")</x:f>
      </x:c>
      <x:c r="D621" s="36" t="str">
        <x:f>IF(B621&lt;&gt;"",AVERAGE(Data!$B$2:$B$651),"")</x:f>
      </x:c>
      <x:c r="E621" s="36" t="str">
        <x:f>IF(C621&lt;&gt;"",AVERAGE(Data!$C$2:$C$651),"")</x:f>
      </x:c>
      <x:c r="F621" s="36" t="str">
        <x:f>IF(B621&lt;&gt;"",B621-D621,"")</x:f>
      </x:c>
      <x:c r="G621" s="36" t="str">
        <x:f>IF(C621&lt;&gt;"",C621-E621,"")</x:f>
      </x:c>
      <x:c r="H621" s="36" t="str">
        <x:f>IF(AND(F621&lt;&gt;"",G621&lt;&gt;""),F621*G621,"")</x:f>
      </x:c>
      <x:c r="I621" s="36" t="str">
        <x:f>IF(F621&lt;&gt;"",F621^2,"")</x:f>
      </x:c>
      <x:c r="J621" s="36" t="str">
        <x:f>IF(G621&lt;&gt;"",G621^2,"")</x:f>
      </x:c>
    </x:row>
    <x:row r="622">
      <x:c r="A622" s="36" t="n">
        <x:f>ROW()-1</x:f>
        <x:v>621</x:v>
      </x:c>
      <x:c r="B622" s="36" t="str">
        <x:f>IF(A622&lt;=Settings!$B$6,Data!B622,"")</x:f>
      </x:c>
      <x:c r="C622" s="36" t="str">
        <x:f>IF(A622&lt;=Settings!$B$6,Data!C622,"")</x:f>
      </x:c>
      <x:c r="D622" s="36" t="str">
        <x:f>IF(B622&lt;&gt;"",AVERAGE(Data!$B$2:$B$651),"")</x:f>
      </x:c>
      <x:c r="E622" s="36" t="str">
        <x:f>IF(C622&lt;&gt;"",AVERAGE(Data!$C$2:$C$651),"")</x:f>
      </x:c>
      <x:c r="F622" s="36" t="str">
        <x:f>IF(B622&lt;&gt;"",B622-D622,"")</x:f>
      </x:c>
      <x:c r="G622" s="36" t="str">
        <x:f>IF(C622&lt;&gt;"",C622-E622,"")</x:f>
      </x:c>
      <x:c r="H622" s="36" t="str">
        <x:f>IF(AND(F622&lt;&gt;"",G622&lt;&gt;""),F622*G622,"")</x:f>
      </x:c>
      <x:c r="I622" s="36" t="str">
        <x:f>IF(F622&lt;&gt;"",F622^2,"")</x:f>
      </x:c>
      <x:c r="J622" s="36" t="str">
        <x:f>IF(G622&lt;&gt;"",G622^2,"")</x:f>
      </x:c>
    </x:row>
    <x:row r="623">
      <x:c r="A623" s="36" t="n">
        <x:f>ROW()-1</x:f>
        <x:v>622</x:v>
      </x:c>
      <x:c r="B623" s="36" t="str">
        <x:f>IF(A623&lt;=Settings!$B$6,Data!B623,"")</x:f>
      </x:c>
      <x:c r="C623" s="36" t="str">
        <x:f>IF(A623&lt;=Settings!$B$6,Data!C623,"")</x:f>
      </x:c>
      <x:c r="D623" s="36" t="str">
        <x:f>IF(B623&lt;&gt;"",AVERAGE(Data!$B$2:$B$651),"")</x:f>
      </x:c>
      <x:c r="E623" s="36" t="str">
        <x:f>IF(C623&lt;&gt;"",AVERAGE(Data!$C$2:$C$651),"")</x:f>
      </x:c>
      <x:c r="F623" s="36" t="str">
        <x:f>IF(B623&lt;&gt;"",B623-D623,"")</x:f>
      </x:c>
      <x:c r="G623" s="36" t="str">
        <x:f>IF(C623&lt;&gt;"",C623-E623,"")</x:f>
      </x:c>
      <x:c r="H623" s="36" t="str">
        <x:f>IF(AND(F623&lt;&gt;"",G623&lt;&gt;""),F623*G623,"")</x:f>
      </x:c>
      <x:c r="I623" s="36" t="str">
        <x:f>IF(F623&lt;&gt;"",F623^2,"")</x:f>
      </x:c>
      <x:c r="J623" s="36" t="str">
        <x:f>IF(G623&lt;&gt;"",G623^2,"")</x:f>
      </x:c>
    </x:row>
    <x:row r="624">
      <x:c r="A624" s="36" t="n">
        <x:f>ROW()-1</x:f>
        <x:v>623</x:v>
      </x:c>
      <x:c r="B624" s="36" t="str">
        <x:f>IF(A624&lt;=Settings!$B$6,Data!B624,"")</x:f>
      </x:c>
      <x:c r="C624" s="36" t="str">
        <x:f>IF(A624&lt;=Settings!$B$6,Data!C624,"")</x:f>
      </x:c>
      <x:c r="D624" s="36" t="str">
        <x:f>IF(B624&lt;&gt;"",AVERAGE(Data!$B$2:$B$651),"")</x:f>
      </x:c>
      <x:c r="E624" s="36" t="str">
        <x:f>IF(C624&lt;&gt;"",AVERAGE(Data!$C$2:$C$651),"")</x:f>
      </x:c>
      <x:c r="F624" s="36" t="str">
        <x:f>IF(B624&lt;&gt;"",B624-D624,"")</x:f>
      </x:c>
      <x:c r="G624" s="36" t="str">
        <x:f>IF(C624&lt;&gt;"",C624-E624,"")</x:f>
      </x:c>
      <x:c r="H624" s="36" t="str">
        <x:f>IF(AND(F624&lt;&gt;"",G624&lt;&gt;""),F624*G624,"")</x:f>
      </x:c>
      <x:c r="I624" s="36" t="str">
        <x:f>IF(F624&lt;&gt;"",F624^2,"")</x:f>
      </x:c>
      <x:c r="J624" s="36" t="str">
        <x:f>IF(G624&lt;&gt;"",G624^2,"")</x:f>
      </x:c>
    </x:row>
    <x:row r="625">
      <x:c r="A625" s="36" t="n">
        <x:f>ROW()-1</x:f>
        <x:v>624</x:v>
      </x:c>
      <x:c r="B625" s="36" t="str">
        <x:f>IF(A625&lt;=Settings!$B$6,Data!B625,"")</x:f>
      </x:c>
      <x:c r="C625" s="36" t="str">
        <x:f>IF(A625&lt;=Settings!$B$6,Data!C625,"")</x:f>
      </x:c>
      <x:c r="D625" s="36" t="str">
        <x:f>IF(B625&lt;&gt;"",AVERAGE(Data!$B$2:$B$651),"")</x:f>
      </x:c>
      <x:c r="E625" s="36" t="str">
        <x:f>IF(C625&lt;&gt;"",AVERAGE(Data!$C$2:$C$651),"")</x:f>
      </x:c>
      <x:c r="F625" s="36" t="str">
        <x:f>IF(B625&lt;&gt;"",B625-D625,"")</x:f>
      </x:c>
      <x:c r="G625" s="36" t="str">
        <x:f>IF(C625&lt;&gt;"",C625-E625,"")</x:f>
      </x:c>
      <x:c r="H625" s="36" t="str">
        <x:f>IF(AND(F625&lt;&gt;"",G625&lt;&gt;""),F625*G625,"")</x:f>
      </x:c>
      <x:c r="I625" s="36" t="str">
        <x:f>IF(F625&lt;&gt;"",F625^2,"")</x:f>
      </x:c>
      <x:c r="J625" s="36" t="str">
        <x:f>IF(G625&lt;&gt;"",G625^2,"")</x:f>
      </x:c>
    </x:row>
    <x:row r="626">
      <x:c r="A626" s="36" t="n">
        <x:f>ROW()-1</x:f>
        <x:v>625</x:v>
      </x:c>
      <x:c r="B626" s="36" t="str">
        <x:f>IF(A626&lt;=Settings!$B$6,Data!B626,"")</x:f>
      </x:c>
      <x:c r="C626" s="36" t="str">
        <x:f>IF(A626&lt;=Settings!$B$6,Data!C626,"")</x:f>
      </x:c>
      <x:c r="D626" s="36" t="str">
        <x:f>IF(B626&lt;&gt;"",AVERAGE(Data!$B$2:$B$651),"")</x:f>
      </x:c>
      <x:c r="E626" s="36" t="str">
        <x:f>IF(C626&lt;&gt;"",AVERAGE(Data!$C$2:$C$651),"")</x:f>
      </x:c>
      <x:c r="F626" s="36" t="str">
        <x:f>IF(B626&lt;&gt;"",B626-D626,"")</x:f>
      </x:c>
      <x:c r="G626" s="36" t="str">
        <x:f>IF(C626&lt;&gt;"",C626-E626,"")</x:f>
      </x:c>
      <x:c r="H626" s="36" t="str">
        <x:f>IF(AND(F626&lt;&gt;"",G626&lt;&gt;""),F626*G626,"")</x:f>
      </x:c>
      <x:c r="I626" s="36" t="str">
        <x:f>IF(F626&lt;&gt;"",F626^2,"")</x:f>
      </x:c>
      <x:c r="J626" s="36" t="str">
        <x:f>IF(G626&lt;&gt;"",G626^2,"")</x:f>
      </x:c>
    </x:row>
    <x:row r="627">
      <x:c r="A627" s="36" t="n">
        <x:f>ROW()-1</x:f>
        <x:v>626</x:v>
      </x:c>
      <x:c r="B627" s="36" t="str">
        <x:f>IF(A627&lt;=Settings!$B$6,Data!B627,"")</x:f>
      </x:c>
      <x:c r="C627" s="36" t="str">
        <x:f>IF(A627&lt;=Settings!$B$6,Data!C627,"")</x:f>
      </x:c>
      <x:c r="D627" s="36" t="str">
        <x:f>IF(B627&lt;&gt;"",AVERAGE(Data!$B$2:$B$651),"")</x:f>
      </x:c>
      <x:c r="E627" s="36" t="str">
        <x:f>IF(C627&lt;&gt;"",AVERAGE(Data!$C$2:$C$651),"")</x:f>
      </x:c>
      <x:c r="F627" s="36" t="str">
        <x:f>IF(B627&lt;&gt;"",B627-D627,"")</x:f>
      </x:c>
      <x:c r="G627" s="36" t="str">
        <x:f>IF(C627&lt;&gt;"",C627-E627,"")</x:f>
      </x:c>
      <x:c r="H627" s="36" t="str">
        <x:f>IF(AND(F627&lt;&gt;"",G627&lt;&gt;""),F627*G627,"")</x:f>
      </x:c>
      <x:c r="I627" s="36" t="str">
        <x:f>IF(F627&lt;&gt;"",F627^2,"")</x:f>
      </x:c>
      <x:c r="J627" s="36" t="str">
        <x:f>IF(G627&lt;&gt;"",G627^2,"")</x:f>
      </x:c>
    </x:row>
    <x:row r="628">
      <x:c r="A628" s="36" t="n">
        <x:f>ROW()-1</x:f>
        <x:v>627</x:v>
      </x:c>
      <x:c r="B628" s="36" t="str">
        <x:f>IF(A628&lt;=Settings!$B$6,Data!B628,"")</x:f>
      </x:c>
      <x:c r="C628" s="36" t="str">
        <x:f>IF(A628&lt;=Settings!$B$6,Data!C628,"")</x:f>
      </x:c>
      <x:c r="D628" s="36" t="str">
        <x:f>IF(B628&lt;&gt;"",AVERAGE(Data!$B$2:$B$651),"")</x:f>
      </x:c>
      <x:c r="E628" s="36" t="str">
        <x:f>IF(C628&lt;&gt;"",AVERAGE(Data!$C$2:$C$651),"")</x:f>
      </x:c>
      <x:c r="F628" s="36" t="str">
        <x:f>IF(B628&lt;&gt;"",B628-D628,"")</x:f>
      </x:c>
      <x:c r="G628" s="36" t="str">
        <x:f>IF(C628&lt;&gt;"",C628-E628,"")</x:f>
      </x:c>
      <x:c r="H628" s="36" t="str">
        <x:f>IF(AND(F628&lt;&gt;"",G628&lt;&gt;""),F628*G628,"")</x:f>
      </x:c>
      <x:c r="I628" s="36" t="str">
        <x:f>IF(F628&lt;&gt;"",F628^2,"")</x:f>
      </x:c>
      <x:c r="J628" s="36" t="str">
        <x:f>IF(G628&lt;&gt;"",G628^2,"")</x:f>
      </x:c>
    </x:row>
    <x:row r="629">
      <x:c r="A629" s="36" t="n">
        <x:f>ROW()-1</x:f>
        <x:v>628</x:v>
      </x:c>
      <x:c r="B629" s="36" t="str">
        <x:f>IF(A629&lt;=Settings!$B$6,Data!B629,"")</x:f>
      </x:c>
      <x:c r="C629" s="36" t="str">
        <x:f>IF(A629&lt;=Settings!$B$6,Data!C629,"")</x:f>
      </x:c>
      <x:c r="D629" s="36" t="str">
        <x:f>IF(B629&lt;&gt;"",AVERAGE(Data!$B$2:$B$651),"")</x:f>
      </x:c>
      <x:c r="E629" s="36" t="str">
        <x:f>IF(C629&lt;&gt;"",AVERAGE(Data!$C$2:$C$651),"")</x:f>
      </x:c>
      <x:c r="F629" s="36" t="str">
        <x:f>IF(B629&lt;&gt;"",B629-D629,"")</x:f>
      </x:c>
      <x:c r="G629" s="36" t="str">
        <x:f>IF(C629&lt;&gt;"",C629-E629,"")</x:f>
      </x:c>
      <x:c r="H629" s="36" t="str">
        <x:f>IF(AND(F629&lt;&gt;"",G629&lt;&gt;""),F629*G629,"")</x:f>
      </x:c>
      <x:c r="I629" s="36" t="str">
        <x:f>IF(F629&lt;&gt;"",F629^2,"")</x:f>
      </x:c>
      <x:c r="J629" s="36" t="str">
        <x:f>IF(G629&lt;&gt;"",G629^2,"")</x:f>
      </x:c>
    </x:row>
    <x:row r="630">
      <x:c r="A630" s="36" t="n">
        <x:f>ROW()-1</x:f>
        <x:v>629</x:v>
      </x:c>
      <x:c r="B630" s="36" t="str">
        <x:f>IF(A630&lt;=Settings!$B$6,Data!B630,"")</x:f>
      </x:c>
      <x:c r="C630" s="36" t="str">
        <x:f>IF(A630&lt;=Settings!$B$6,Data!C630,"")</x:f>
      </x:c>
      <x:c r="D630" s="36" t="str">
        <x:f>IF(B630&lt;&gt;"",AVERAGE(Data!$B$2:$B$651),"")</x:f>
      </x:c>
      <x:c r="E630" s="36" t="str">
        <x:f>IF(C630&lt;&gt;"",AVERAGE(Data!$C$2:$C$651),"")</x:f>
      </x:c>
      <x:c r="F630" s="36" t="str">
        <x:f>IF(B630&lt;&gt;"",B630-D630,"")</x:f>
      </x:c>
      <x:c r="G630" s="36" t="str">
        <x:f>IF(C630&lt;&gt;"",C630-E630,"")</x:f>
      </x:c>
      <x:c r="H630" s="36" t="str">
        <x:f>IF(AND(F630&lt;&gt;"",G630&lt;&gt;""),F630*G630,"")</x:f>
      </x:c>
      <x:c r="I630" s="36" t="str">
        <x:f>IF(F630&lt;&gt;"",F630^2,"")</x:f>
      </x:c>
      <x:c r="J630" s="36" t="str">
        <x:f>IF(G630&lt;&gt;"",G630^2,"")</x:f>
      </x:c>
    </x:row>
    <x:row r="631">
      <x:c r="A631" s="36" t="n">
        <x:f>ROW()-1</x:f>
        <x:v>630</x:v>
      </x:c>
      <x:c r="B631" s="36" t="str">
        <x:f>IF(A631&lt;=Settings!$B$6,Data!B631,"")</x:f>
      </x:c>
      <x:c r="C631" s="36" t="str">
        <x:f>IF(A631&lt;=Settings!$B$6,Data!C631,"")</x:f>
      </x:c>
      <x:c r="D631" s="36" t="str">
        <x:f>IF(B631&lt;&gt;"",AVERAGE(Data!$B$2:$B$651),"")</x:f>
      </x:c>
      <x:c r="E631" s="36" t="str">
        <x:f>IF(C631&lt;&gt;"",AVERAGE(Data!$C$2:$C$651),"")</x:f>
      </x:c>
      <x:c r="F631" s="36" t="str">
        <x:f>IF(B631&lt;&gt;"",B631-D631,"")</x:f>
      </x:c>
      <x:c r="G631" s="36" t="str">
        <x:f>IF(C631&lt;&gt;"",C631-E631,"")</x:f>
      </x:c>
      <x:c r="H631" s="36" t="str">
        <x:f>IF(AND(F631&lt;&gt;"",G631&lt;&gt;""),F631*G631,"")</x:f>
      </x:c>
      <x:c r="I631" s="36" t="str">
        <x:f>IF(F631&lt;&gt;"",F631^2,"")</x:f>
      </x:c>
      <x:c r="J631" s="36" t="str">
        <x:f>IF(G631&lt;&gt;"",G631^2,"")</x:f>
      </x:c>
    </x:row>
    <x:row r="632">
      <x:c r="A632" s="36" t="n">
        <x:f>ROW()-1</x:f>
        <x:v>631</x:v>
      </x:c>
      <x:c r="B632" s="36" t="str">
        <x:f>IF(A632&lt;=Settings!$B$6,Data!B632,"")</x:f>
      </x:c>
      <x:c r="C632" s="36" t="str">
        <x:f>IF(A632&lt;=Settings!$B$6,Data!C632,"")</x:f>
      </x:c>
      <x:c r="D632" s="36" t="str">
        <x:f>IF(B632&lt;&gt;"",AVERAGE(Data!$B$2:$B$651),"")</x:f>
      </x:c>
      <x:c r="E632" s="36" t="str">
        <x:f>IF(C632&lt;&gt;"",AVERAGE(Data!$C$2:$C$651),"")</x:f>
      </x:c>
      <x:c r="F632" s="36" t="str">
        <x:f>IF(B632&lt;&gt;"",B632-D632,"")</x:f>
      </x:c>
      <x:c r="G632" s="36" t="str">
        <x:f>IF(C632&lt;&gt;"",C632-E632,"")</x:f>
      </x:c>
      <x:c r="H632" s="36" t="str">
        <x:f>IF(AND(F632&lt;&gt;"",G632&lt;&gt;""),F632*G632,"")</x:f>
      </x:c>
      <x:c r="I632" s="36" t="str">
        <x:f>IF(F632&lt;&gt;"",F632^2,"")</x:f>
      </x:c>
      <x:c r="J632" s="36" t="str">
        <x:f>IF(G632&lt;&gt;"",G632^2,"")</x:f>
      </x:c>
    </x:row>
    <x:row r="633">
      <x:c r="A633" s="36" t="n">
        <x:f>ROW()-1</x:f>
        <x:v>632</x:v>
      </x:c>
      <x:c r="B633" s="36" t="str">
        <x:f>IF(A633&lt;=Settings!$B$6,Data!B633,"")</x:f>
      </x:c>
      <x:c r="C633" s="36" t="str">
        <x:f>IF(A633&lt;=Settings!$B$6,Data!C633,"")</x:f>
      </x:c>
      <x:c r="D633" s="36" t="str">
        <x:f>IF(B633&lt;&gt;"",AVERAGE(Data!$B$2:$B$651),"")</x:f>
      </x:c>
      <x:c r="E633" s="36" t="str">
        <x:f>IF(C633&lt;&gt;"",AVERAGE(Data!$C$2:$C$651),"")</x:f>
      </x:c>
      <x:c r="F633" s="36" t="str">
        <x:f>IF(B633&lt;&gt;"",B633-D633,"")</x:f>
      </x:c>
      <x:c r="G633" s="36" t="str">
        <x:f>IF(C633&lt;&gt;"",C633-E633,"")</x:f>
      </x:c>
      <x:c r="H633" s="36" t="str">
        <x:f>IF(AND(F633&lt;&gt;"",G633&lt;&gt;""),F633*G633,"")</x:f>
      </x:c>
      <x:c r="I633" s="36" t="str">
        <x:f>IF(F633&lt;&gt;"",F633^2,"")</x:f>
      </x:c>
      <x:c r="J633" s="36" t="str">
        <x:f>IF(G633&lt;&gt;"",G633^2,"")</x:f>
      </x:c>
    </x:row>
    <x:row r="634">
      <x:c r="A634" s="36" t="n">
        <x:f>ROW()-1</x:f>
        <x:v>633</x:v>
      </x:c>
      <x:c r="B634" s="36" t="str">
        <x:f>IF(A634&lt;=Settings!$B$6,Data!B634,"")</x:f>
      </x:c>
      <x:c r="C634" s="36" t="str">
        <x:f>IF(A634&lt;=Settings!$B$6,Data!C634,"")</x:f>
      </x:c>
      <x:c r="D634" s="36" t="str">
        <x:f>IF(B634&lt;&gt;"",AVERAGE(Data!$B$2:$B$651),"")</x:f>
      </x:c>
      <x:c r="E634" s="36" t="str">
        <x:f>IF(C634&lt;&gt;"",AVERAGE(Data!$C$2:$C$651),"")</x:f>
      </x:c>
      <x:c r="F634" s="36" t="str">
        <x:f>IF(B634&lt;&gt;"",B634-D634,"")</x:f>
      </x:c>
      <x:c r="G634" s="36" t="str">
        <x:f>IF(C634&lt;&gt;"",C634-E634,"")</x:f>
      </x:c>
      <x:c r="H634" s="36" t="str">
        <x:f>IF(AND(F634&lt;&gt;"",G634&lt;&gt;""),F634*G634,"")</x:f>
      </x:c>
      <x:c r="I634" s="36" t="str">
        <x:f>IF(F634&lt;&gt;"",F634^2,"")</x:f>
      </x:c>
      <x:c r="J634" s="36" t="str">
        <x:f>IF(G634&lt;&gt;"",G634^2,"")</x:f>
      </x:c>
    </x:row>
    <x:row r="635">
      <x:c r="A635" s="36" t="n">
        <x:f>ROW()-1</x:f>
        <x:v>634</x:v>
      </x:c>
      <x:c r="B635" s="36" t="str">
        <x:f>IF(A635&lt;=Settings!$B$6,Data!B635,"")</x:f>
      </x:c>
      <x:c r="C635" s="36" t="str">
        <x:f>IF(A635&lt;=Settings!$B$6,Data!C635,"")</x:f>
      </x:c>
      <x:c r="D635" s="36" t="str">
        <x:f>IF(B635&lt;&gt;"",AVERAGE(Data!$B$2:$B$651),"")</x:f>
      </x:c>
      <x:c r="E635" s="36" t="str">
        <x:f>IF(C635&lt;&gt;"",AVERAGE(Data!$C$2:$C$651),"")</x:f>
      </x:c>
      <x:c r="F635" s="36" t="str">
        <x:f>IF(B635&lt;&gt;"",B635-D635,"")</x:f>
      </x:c>
      <x:c r="G635" s="36" t="str">
        <x:f>IF(C635&lt;&gt;"",C635-E635,"")</x:f>
      </x:c>
      <x:c r="H635" s="36" t="str">
        <x:f>IF(AND(F635&lt;&gt;"",G635&lt;&gt;""),F635*G635,"")</x:f>
      </x:c>
      <x:c r="I635" s="36" t="str">
        <x:f>IF(F635&lt;&gt;"",F635^2,"")</x:f>
      </x:c>
      <x:c r="J635" s="36" t="str">
        <x:f>IF(G635&lt;&gt;"",G635^2,"")</x:f>
      </x:c>
    </x:row>
    <x:row r="636">
      <x:c r="A636" s="36" t="n">
        <x:f>ROW()-1</x:f>
        <x:v>635</x:v>
      </x:c>
      <x:c r="B636" s="36" t="str">
        <x:f>IF(A636&lt;=Settings!$B$6,Data!B636,"")</x:f>
      </x:c>
      <x:c r="C636" s="36" t="str">
        <x:f>IF(A636&lt;=Settings!$B$6,Data!C636,"")</x:f>
      </x:c>
      <x:c r="D636" s="36" t="str">
        <x:f>IF(B636&lt;&gt;"",AVERAGE(Data!$B$2:$B$651),"")</x:f>
      </x:c>
      <x:c r="E636" s="36" t="str">
        <x:f>IF(C636&lt;&gt;"",AVERAGE(Data!$C$2:$C$651),"")</x:f>
      </x:c>
      <x:c r="F636" s="36" t="str">
        <x:f>IF(B636&lt;&gt;"",B636-D636,"")</x:f>
      </x:c>
      <x:c r="G636" s="36" t="str">
        <x:f>IF(C636&lt;&gt;"",C636-E636,"")</x:f>
      </x:c>
      <x:c r="H636" s="36" t="str">
        <x:f>IF(AND(F636&lt;&gt;"",G636&lt;&gt;""),F636*G636,"")</x:f>
      </x:c>
      <x:c r="I636" s="36" t="str">
        <x:f>IF(F636&lt;&gt;"",F636^2,"")</x:f>
      </x:c>
      <x:c r="J636" s="36" t="str">
        <x:f>IF(G636&lt;&gt;"",G636^2,"")</x:f>
      </x:c>
    </x:row>
    <x:row r="637">
      <x:c r="A637" s="36" t="n">
        <x:f>ROW()-1</x:f>
        <x:v>636</x:v>
      </x:c>
      <x:c r="B637" s="36" t="str">
        <x:f>IF(A637&lt;=Settings!$B$6,Data!B637,"")</x:f>
      </x:c>
      <x:c r="C637" s="36" t="str">
        <x:f>IF(A637&lt;=Settings!$B$6,Data!C637,"")</x:f>
      </x:c>
      <x:c r="D637" s="36" t="str">
        <x:f>IF(B637&lt;&gt;"",AVERAGE(Data!$B$2:$B$651),"")</x:f>
      </x:c>
      <x:c r="E637" s="36" t="str">
        <x:f>IF(C637&lt;&gt;"",AVERAGE(Data!$C$2:$C$651),"")</x:f>
      </x:c>
      <x:c r="F637" s="36" t="str">
        <x:f>IF(B637&lt;&gt;"",B637-D637,"")</x:f>
      </x:c>
      <x:c r="G637" s="36" t="str">
        <x:f>IF(C637&lt;&gt;"",C637-E637,"")</x:f>
      </x:c>
      <x:c r="H637" s="36" t="str">
        <x:f>IF(AND(F637&lt;&gt;"",G637&lt;&gt;""),F637*G637,"")</x:f>
      </x:c>
      <x:c r="I637" s="36" t="str">
        <x:f>IF(F637&lt;&gt;"",F637^2,"")</x:f>
      </x:c>
      <x:c r="J637" s="36" t="str">
        <x:f>IF(G637&lt;&gt;"",G637^2,"")</x:f>
      </x:c>
    </x:row>
    <x:row r="638">
      <x:c r="A638" s="36" t="n">
        <x:f>ROW()-1</x:f>
        <x:v>637</x:v>
      </x:c>
      <x:c r="B638" s="36" t="str">
        <x:f>IF(A638&lt;=Settings!$B$6,Data!B638,"")</x:f>
      </x:c>
      <x:c r="C638" s="36" t="str">
        <x:f>IF(A638&lt;=Settings!$B$6,Data!C638,"")</x:f>
      </x:c>
      <x:c r="D638" s="36" t="str">
        <x:f>IF(B638&lt;&gt;"",AVERAGE(Data!$B$2:$B$651),"")</x:f>
      </x:c>
      <x:c r="E638" s="36" t="str">
        <x:f>IF(C638&lt;&gt;"",AVERAGE(Data!$C$2:$C$651),"")</x:f>
      </x:c>
      <x:c r="F638" s="36" t="str">
        <x:f>IF(B638&lt;&gt;"",B638-D638,"")</x:f>
      </x:c>
      <x:c r="G638" s="36" t="str">
        <x:f>IF(C638&lt;&gt;"",C638-E638,"")</x:f>
      </x:c>
      <x:c r="H638" s="36" t="str">
        <x:f>IF(AND(F638&lt;&gt;"",G638&lt;&gt;""),F638*G638,"")</x:f>
      </x:c>
      <x:c r="I638" s="36" t="str">
        <x:f>IF(F638&lt;&gt;"",F638^2,"")</x:f>
      </x:c>
      <x:c r="J638" s="36" t="str">
        <x:f>IF(G638&lt;&gt;"",G638^2,"")</x:f>
      </x:c>
    </x:row>
    <x:row r="639">
      <x:c r="A639" s="36" t="n">
        <x:f>ROW()-1</x:f>
        <x:v>638</x:v>
      </x:c>
      <x:c r="B639" s="36" t="str">
        <x:f>IF(A639&lt;=Settings!$B$6,Data!B639,"")</x:f>
      </x:c>
      <x:c r="C639" s="36" t="str">
        <x:f>IF(A639&lt;=Settings!$B$6,Data!C639,"")</x:f>
      </x:c>
      <x:c r="D639" s="36" t="str">
        <x:f>IF(B639&lt;&gt;"",AVERAGE(Data!$B$2:$B$651),"")</x:f>
      </x:c>
      <x:c r="E639" s="36" t="str">
        <x:f>IF(C639&lt;&gt;"",AVERAGE(Data!$C$2:$C$651),"")</x:f>
      </x:c>
      <x:c r="F639" s="36" t="str">
        <x:f>IF(B639&lt;&gt;"",B639-D639,"")</x:f>
      </x:c>
      <x:c r="G639" s="36" t="str">
        <x:f>IF(C639&lt;&gt;"",C639-E639,"")</x:f>
      </x:c>
      <x:c r="H639" s="36" t="str">
        <x:f>IF(AND(F639&lt;&gt;"",G639&lt;&gt;""),F639*G639,"")</x:f>
      </x:c>
      <x:c r="I639" s="36" t="str">
        <x:f>IF(F639&lt;&gt;"",F639^2,"")</x:f>
      </x:c>
      <x:c r="J639" s="36" t="str">
        <x:f>IF(G639&lt;&gt;"",G639^2,"")</x:f>
      </x:c>
    </x:row>
    <x:row r="640">
      <x:c r="A640" s="36" t="n">
        <x:f>ROW()-1</x:f>
        <x:v>639</x:v>
      </x:c>
      <x:c r="B640" s="36" t="str">
        <x:f>IF(A640&lt;=Settings!$B$6,Data!B640,"")</x:f>
      </x:c>
      <x:c r="C640" s="36" t="str">
        <x:f>IF(A640&lt;=Settings!$B$6,Data!C640,"")</x:f>
      </x:c>
      <x:c r="D640" s="36" t="str">
        <x:f>IF(B640&lt;&gt;"",AVERAGE(Data!$B$2:$B$651),"")</x:f>
      </x:c>
      <x:c r="E640" s="36" t="str">
        <x:f>IF(C640&lt;&gt;"",AVERAGE(Data!$C$2:$C$651),"")</x:f>
      </x:c>
      <x:c r="F640" s="36" t="str">
        <x:f>IF(B640&lt;&gt;"",B640-D640,"")</x:f>
      </x:c>
      <x:c r="G640" s="36" t="str">
        <x:f>IF(C640&lt;&gt;"",C640-E640,"")</x:f>
      </x:c>
      <x:c r="H640" s="36" t="str">
        <x:f>IF(AND(F640&lt;&gt;"",G640&lt;&gt;""),F640*G640,"")</x:f>
      </x:c>
      <x:c r="I640" s="36" t="str">
        <x:f>IF(F640&lt;&gt;"",F640^2,"")</x:f>
      </x:c>
      <x:c r="J640" s="36" t="str">
        <x:f>IF(G640&lt;&gt;"",G640^2,"")</x:f>
      </x:c>
    </x:row>
    <x:row r="641">
      <x:c r="A641" s="36" t="n">
        <x:f>ROW()-1</x:f>
        <x:v>640</x:v>
      </x:c>
      <x:c r="B641" s="36" t="str">
        <x:f>IF(A641&lt;=Settings!$B$6,Data!B641,"")</x:f>
      </x:c>
      <x:c r="C641" s="36" t="str">
        <x:f>IF(A641&lt;=Settings!$B$6,Data!C641,"")</x:f>
      </x:c>
      <x:c r="D641" s="36" t="str">
        <x:f>IF(B641&lt;&gt;"",AVERAGE(Data!$B$2:$B$651),"")</x:f>
      </x:c>
      <x:c r="E641" s="36" t="str">
        <x:f>IF(C641&lt;&gt;"",AVERAGE(Data!$C$2:$C$651),"")</x:f>
      </x:c>
      <x:c r="F641" s="36" t="str">
        <x:f>IF(B641&lt;&gt;"",B641-D641,"")</x:f>
      </x:c>
      <x:c r="G641" s="36" t="str">
        <x:f>IF(C641&lt;&gt;"",C641-E641,"")</x:f>
      </x:c>
      <x:c r="H641" s="36" t="str">
        <x:f>IF(AND(F641&lt;&gt;"",G641&lt;&gt;""),F641*G641,"")</x:f>
      </x:c>
      <x:c r="I641" s="36" t="str">
        <x:f>IF(F641&lt;&gt;"",F641^2,"")</x:f>
      </x:c>
      <x:c r="J641" s="36" t="str">
        <x:f>IF(G641&lt;&gt;"",G641^2,"")</x:f>
      </x:c>
    </x:row>
    <x:row r="642">
      <x:c r="A642" s="36" t="n">
        <x:f>ROW()-1</x:f>
        <x:v>641</x:v>
      </x:c>
      <x:c r="B642" s="36" t="str">
        <x:f>IF(A642&lt;=Settings!$B$6,Data!B642,"")</x:f>
      </x:c>
      <x:c r="C642" s="36" t="str">
        <x:f>IF(A642&lt;=Settings!$B$6,Data!C642,"")</x:f>
      </x:c>
      <x:c r="D642" s="36" t="str">
        <x:f>IF(B642&lt;&gt;"",AVERAGE(Data!$B$2:$B$651),"")</x:f>
      </x:c>
      <x:c r="E642" s="36" t="str">
        <x:f>IF(C642&lt;&gt;"",AVERAGE(Data!$C$2:$C$651),"")</x:f>
      </x:c>
      <x:c r="F642" s="36" t="str">
        <x:f>IF(B642&lt;&gt;"",B642-D642,"")</x:f>
      </x:c>
      <x:c r="G642" s="36" t="str">
        <x:f>IF(C642&lt;&gt;"",C642-E642,"")</x:f>
      </x:c>
      <x:c r="H642" s="36" t="str">
        <x:f>IF(AND(F642&lt;&gt;"",G642&lt;&gt;""),F642*G642,"")</x:f>
      </x:c>
      <x:c r="I642" s="36" t="str">
        <x:f>IF(F642&lt;&gt;"",F642^2,"")</x:f>
      </x:c>
      <x:c r="J642" s="36" t="str">
        <x:f>IF(G642&lt;&gt;"",G642^2,"")</x:f>
      </x:c>
    </x:row>
    <x:row r="643">
      <x:c r="A643" s="36" t="n">
        <x:f>ROW()-1</x:f>
        <x:v>642</x:v>
      </x:c>
      <x:c r="B643" s="36" t="str">
        <x:f>IF(A643&lt;=Settings!$B$6,Data!B643,"")</x:f>
      </x:c>
      <x:c r="C643" s="36" t="str">
        <x:f>IF(A643&lt;=Settings!$B$6,Data!C643,"")</x:f>
      </x:c>
      <x:c r="D643" s="36" t="str">
        <x:f>IF(B643&lt;&gt;"",AVERAGE(Data!$B$2:$B$651),"")</x:f>
      </x:c>
      <x:c r="E643" s="36" t="str">
        <x:f>IF(C643&lt;&gt;"",AVERAGE(Data!$C$2:$C$651),"")</x:f>
      </x:c>
      <x:c r="F643" s="36" t="str">
        <x:f>IF(B643&lt;&gt;"",B643-D643,"")</x:f>
      </x:c>
      <x:c r="G643" s="36" t="str">
        <x:f>IF(C643&lt;&gt;"",C643-E643,"")</x:f>
      </x:c>
      <x:c r="H643" s="36" t="str">
        <x:f>IF(AND(F643&lt;&gt;"",G643&lt;&gt;""),F643*G643,"")</x:f>
      </x:c>
      <x:c r="I643" s="36" t="str">
        <x:f>IF(F643&lt;&gt;"",F643^2,"")</x:f>
      </x:c>
      <x:c r="J643" s="36" t="str">
        <x:f>IF(G643&lt;&gt;"",G643^2,"")</x:f>
      </x:c>
    </x:row>
    <x:row r="644">
      <x:c r="A644" s="36" t="n">
        <x:f>ROW()-1</x:f>
        <x:v>643</x:v>
      </x:c>
      <x:c r="B644" s="36" t="str">
        <x:f>IF(A644&lt;=Settings!$B$6,Data!B644,"")</x:f>
      </x:c>
      <x:c r="C644" s="36" t="str">
        <x:f>IF(A644&lt;=Settings!$B$6,Data!C644,"")</x:f>
      </x:c>
      <x:c r="D644" s="36" t="str">
        <x:f>IF(B644&lt;&gt;"",AVERAGE(Data!$B$2:$B$651),"")</x:f>
      </x:c>
      <x:c r="E644" s="36" t="str">
        <x:f>IF(C644&lt;&gt;"",AVERAGE(Data!$C$2:$C$651),"")</x:f>
      </x:c>
      <x:c r="F644" s="36" t="str">
        <x:f>IF(B644&lt;&gt;"",B644-D644,"")</x:f>
      </x:c>
      <x:c r="G644" s="36" t="str">
        <x:f>IF(C644&lt;&gt;"",C644-E644,"")</x:f>
      </x:c>
      <x:c r="H644" s="36" t="str">
        <x:f>IF(AND(F644&lt;&gt;"",G644&lt;&gt;""),F644*G644,"")</x:f>
      </x:c>
      <x:c r="I644" s="36" t="str">
        <x:f>IF(F644&lt;&gt;"",F644^2,"")</x:f>
      </x:c>
      <x:c r="J644" s="36" t="str">
        <x:f>IF(G644&lt;&gt;"",G644^2,"")</x:f>
      </x:c>
    </x:row>
    <x:row r="645">
      <x:c r="A645" s="36" t="n">
        <x:f>ROW()-1</x:f>
        <x:v>644</x:v>
      </x:c>
      <x:c r="B645" s="36" t="str">
        <x:f>IF(A645&lt;=Settings!$B$6,Data!B645,"")</x:f>
      </x:c>
      <x:c r="C645" s="36" t="str">
        <x:f>IF(A645&lt;=Settings!$B$6,Data!C645,"")</x:f>
      </x:c>
      <x:c r="D645" s="36" t="str">
        <x:f>IF(B645&lt;&gt;"",AVERAGE(Data!$B$2:$B$651),"")</x:f>
      </x:c>
      <x:c r="E645" s="36" t="str">
        <x:f>IF(C645&lt;&gt;"",AVERAGE(Data!$C$2:$C$651),"")</x:f>
      </x:c>
      <x:c r="F645" s="36" t="str">
        <x:f>IF(B645&lt;&gt;"",B645-D645,"")</x:f>
      </x:c>
      <x:c r="G645" s="36" t="str">
        <x:f>IF(C645&lt;&gt;"",C645-E645,"")</x:f>
      </x:c>
      <x:c r="H645" s="36" t="str">
        <x:f>IF(AND(F645&lt;&gt;"",G645&lt;&gt;""),F645*G645,"")</x:f>
      </x:c>
      <x:c r="I645" s="36" t="str">
        <x:f>IF(F645&lt;&gt;"",F645^2,"")</x:f>
      </x:c>
      <x:c r="J645" s="36" t="str">
        <x:f>IF(G645&lt;&gt;"",G645^2,"")</x:f>
      </x:c>
    </x:row>
    <x:row r="646">
      <x:c r="A646" s="36" t="n">
        <x:f>ROW()-1</x:f>
        <x:v>645</x:v>
      </x:c>
      <x:c r="B646" s="36" t="str">
        <x:f>IF(A646&lt;=Settings!$B$6,Data!B646,"")</x:f>
      </x:c>
      <x:c r="C646" s="36" t="str">
        <x:f>IF(A646&lt;=Settings!$B$6,Data!C646,"")</x:f>
      </x:c>
      <x:c r="D646" s="36" t="str">
        <x:f>IF(B646&lt;&gt;"",AVERAGE(Data!$B$2:$B$651),"")</x:f>
      </x:c>
      <x:c r="E646" s="36" t="str">
        <x:f>IF(C646&lt;&gt;"",AVERAGE(Data!$C$2:$C$651),"")</x:f>
      </x:c>
      <x:c r="F646" s="36" t="str">
        <x:f>IF(B646&lt;&gt;"",B646-D646,"")</x:f>
      </x:c>
      <x:c r="G646" s="36" t="str">
        <x:f>IF(C646&lt;&gt;"",C646-E646,"")</x:f>
      </x:c>
      <x:c r="H646" s="36" t="str">
        <x:f>IF(AND(F646&lt;&gt;"",G646&lt;&gt;""),F646*G646,"")</x:f>
      </x:c>
      <x:c r="I646" s="36" t="str">
        <x:f>IF(F646&lt;&gt;"",F646^2,"")</x:f>
      </x:c>
      <x:c r="J646" s="36" t="str">
        <x:f>IF(G646&lt;&gt;"",G646^2,"")</x:f>
      </x:c>
    </x:row>
    <x:row r="647">
      <x:c r="A647" s="36" t="n">
        <x:f>ROW()-1</x:f>
        <x:v>646</x:v>
      </x:c>
      <x:c r="B647" s="36" t="str">
        <x:f>IF(A647&lt;=Settings!$B$6,Data!B647,"")</x:f>
      </x:c>
      <x:c r="C647" s="36" t="str">
        <x:f>IF(A647&lt;=Settings!$B$6,Data!C647,"")</x:f>
      </x:c>
      <x:c r="D647" s="36" t="str">
        <x:f>IF(B647&lt;&gt;"",AVERAGE(Data!$B$2:$B$651),"")</x:f>
      </x:c>
      <x:c r="E647" s="36" t="str">
        <x:f>IF(C647&lt;&gt;"",AVERAGE(Data!$C$2:$C$651),"")</x:f>
      </x:c>
      <x:c r="F647" s="36" t="str">
        <x:f>IF(B647&lt;&gt;"",B647-D647,"")</x:f>
      </x:c>
      <x:c r="G647" s="36" t="str">
        <x:f>IF(C647&lt;&gt;"",C647-E647,"")</x:f>
      </x:c>
      <x:c r="H647" s="36" t="str">
        <x:f>IF(AND(F647&lt;&gt;"",G647&lt;&gt;""),F647*G647,"")</x:f>
      </x:c>
      <x:c r="I647" s="36" t="str">
        <x:f>IF(F647&lt;&gt;"",F647^2,"")</x:f>
      </x:c>
      <x:c r="J647" s="36" t="str">
        <x:f>IF(G647&lt;&gt;"",G647^2,"")</x:f>
      </x:c>
    </x:row>
    <x:row r="648">
      <x:c r="A648" s="36" t="n">
        <x:f>ROW()-1</x:f>
        <x:v>647</x:v>
      </x:c>
      <x:c r="B648" s="36" t="str">
        <x:f>IF(A648&lt;=Settings!$B$6,Data!B648,"")</x:f>
      </x:c>
      <x:c r="C648" s="36" t="str">
        <x:f>IF(A648&lt;=Settings!$B$6,Data!C648,"")</x:f>
      </x:c>
      <x:c r="D648" s="36" t="str">
        <x:f>IF(B648&lt;&gt;"",AVERAGE(Data!$B$2:$B$651),"")</x:f>
      </x:c>
      <x:c r="E648" s="36" t="str">
        <x:f>IF(C648&lt;&gt;"",AVERAGE(Data!$C$2:$C$651),"")</x:f>
      </x:c>
      <x:c r="F648" s="36" t="str">
        <x:f>IF(B648&lt;&gt;"",B648-D648,"")</x:f>
      </x:c>
      <x:c r="G648" s="36" t="str">
        <x:f>IF(C648&lt;&gt;"",C648-E648,"")</x:f>
      </x:c>
      <x:c r="H648" s="36" t="str">
        <x:f>IF(AND(F648&lt;&gt;"",G648&lt;&gt;""),F648*G648,"")</x:f>
      </x:c>
      <x:c r="I648" s="36" t="str">
        <x:f>IF(F648&lt;&gt;"",F648^2,"")</x:f>
      </x:c>
      <x:c r="J648" s="36" t="str">
        <x:f>IF(G648&lt;&gt;"",G648^2,"")</x:f>
      </x:c>
    </x:row>
    <x:row r="649">
      <x:c r="A649" s="36" t="n">
        <x:f>ROW()-1</x:f>
        <x:v>648</x:v>
      </x:c>
      <x:c r="B649" s="36" t="str">
        <x:f>IF(A649&lt;=Settings!$B$6,Data!B649,"")</x:f>
      </x:c>
      <x:c r="C649" s="36" t="str">
        <x:f>IF(A649&lt;=Settings!$B$6,Data!C649,"")</x:f>
      </x:c>
      <x:c r="D649" s="36" t="str">
        <x:f>IF(B649&lt;&gt;"",AVERAGE(Data!$B$2:$B$651),"")</x:f>
      </x:c>
      <x:c r="E649" s="36" t="str">
        <x:f>IF(C649&lt;&gt;"",AVERAGE(Data!$C$2:$C$651),"")</x:f>
      </x:c>
      <x:c r="F649" s="36" t="str">
        <x:f>IF(B649&lt;&gt;"",B649-D649,"")</x:f>
      </x:c>
      <x:c r="G649" s="36" t="str">
        <x:f>IF(C649&lt;&gt;"",C649-E649,"")</x:f>
      </x:c>
      <x:c r="H649" s="36" t="str">
        <x:f>IF(AND(F649&lt;&gt;"",G649&lt;&gt;""),F649*G649,"")</x:f>
      </x:c>
      <x:c r="I649" s="36" t="str">
        <x:f>IF(F649&lt;&gt;"",F649^2,"")</x:f>
      </x:c>
      <x:c r="J649" s="36" t="str">
        <x:f>IF(G649&lt;&gt;"",G649^2,"")</x:f>
      </x:c>
    </x:row>
    <x:row r="650">
      <x:c r="A650" s="36" t="n">
        <x:f>ROW()-1</x:f>
        <x:v>649</x:v>
      </x:c>
      <x:c r="B650" s="36" t="str">
        <x:f>IF(A650&lt;=Settings!$B$6,Data!B650,"")</x:f>
      </x:c>
      <x:c r="C650" s="36" t="str">
        <x:f>IF(A650&lt;=Settings!$B$6,Data!C650,"")</x:f>
      </x:c>
      <x:c r="D650" s="36" t="str">
        <x:f>IF(B650&lt;&gt;"",AVERAGE(Data!$B$2:$B$651),"")</x:f>
      </x:c>
      <x:c r="E650" s="36" t="str">
        <x:f>IF(C650&lt;&gt;"",AVERAGE(Data!$C$2:$C$651),"")</x:f>
      </x:c>
      <x:c r="F650" s="36" t="str">
        <x:f>IF(B650&lt;&gt;"",B650-D650,"")</x:f>
      </x:c>
      <x:c r="G650" s="36" t="str">
        <x:f>IF(C650&lt;&gt;"",C650-E650,"")</x:f>
      </x:c>
      <x:c r="H650" s="36" t="str">
        <x:f>IF(AND(F650&lt;&gt;"",G650&lt;&gt;""),F650*G650,"")</x:f>
      </x:c>
      <x:c r="I650" s="36" t="str">
        <x:f>IF(F650&lt;&gt;"",F650^2,"")</x:f>
      </x:c>
      <x:c r="J650" s="36" t="str">
        <x:f>IF(G650&lt;&gt;"",G650^2,"")</x:f>
      </x:c>
    </x:row>
    <x:row r="651">
      <x:c r="A651" s="36" t="n">
        <x:f>ROW()-1</x:f>
        <x:v>650</x:v>
      </x:c>
      <x:c r="B651" s="36" t="str">
        <x:f>IF(A651&lt;=Settings!$B$6,Data!B651,"")</x:f>
      </x:c>
      <x:c r="C651" s="36" t="str">
        <x:f>IF(A651&lt;=Settings!$B$6,Data!C651,"")</x:f>
      </x:c>
      <x:c r="D651" s="36" t="str">
        <x:f>IF(B651&lt;&gt;"",AVERAGE(Data!$B$2:$B$651),"")</x:f>
      </x:c>
      <x:c r="E651" s="36" t="str">
        <x:f>IF(C651&lt;&gt;"",AVERAGE(Data!$C$2:$C$651),"")</x:f>
      </x:c>
      <x:c r="F651" s="36" t="str">
        <x:f>IF(B651&lt;&gt;"",B651-D651,"")</x:f>
      </x:c>
      <x:c r="G651" s="36" t="str">
        <x:f>IF(C651&lt;&gt;"",C651-E651,"")</x:f>
      </x:c>
      <x:c r="H651" s="36" t="str">
        <x:f>IF(AND(F651&lt;&gt;"",G651&lt;&gt;""),F651*G651,"")</x:f>
      </x:c>
      <x:c r="I651" s="36" t="str">
        <x:f>IF(F651&lt;&gt;"",F651^2,"")</x:f>
      </x:c>
      <x:c r="J651" s="36" t="str">
        <x:f>IF(G651&lt;&gt;"",G651^2,"")</x:f>
      </x:c>
    </x:row>
  </x:sheetData>
  <x:mergeCells>
    <x:mergeCell ref="L1:M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2" max="12" width="32" hidden="0" customWidth="1"/>
    <x:col min="13" max="13" width="42" hidden="0" customWidth="1"/>
  </x:cols>
  <x:sheetData>
    <x:row r="1" ht="26.399999618530273" hidden="0" customHeight="1">
      <x:c r="A1" s="46" t="str">
        <x:v>Pair</x:v>
      </x:c>
      <x:c r="B1" s="44" t="str">
        <x:v>X aligned</x:v>
      </x:c>
      <x:c r="C1" s="44" t="str">
        <x:v>Y aligned</x:v>
      </x:c>
      <x:c r="D1" s="44" t="str">
        <x:v>Mean X</x:v>
      </x:c>
      <x:c r="E1" s="44" t="str">
        <x:v>Mean Y</x:v>
      </x:c>
      <x:c r="F1" s="44" t="str">
        <x:v>X deviation</x:v>
      </x:c>
      <x:c r="G1" s="44" t="str">
        <x:v>Y deviation</x:v>
      </x:c>
      <x:c r="H1" s="44" t="str">
        <x:v>Cross product</x:v>
      </x:c>
      <x:c r="I1" s="44" t="str">
        <x:v>X dev sq</x:v>
      </x:c>
      <x:c r="J1" s="44" t="str">
        <x:v>Y dev sq</x:v>
      </x:c>
      <x:c r="L1" s="12" t="str">
        <x:v>Manual Strongest Lag Result</x:v>
      </x:c>
    </x:row>
    <x:row r="2" ht="15" hidden="0" customHeight="1">
      <x:c r="A2" s="36" t="n">
        <x:f>ROW()-1</x:f>
        <x:v>1</x:v>
      </x:c>
      <x:c r="B2" s="36" t="n">
        <x:f>IF(A2&lt;=MAX(0,Settings!$B$6-ABS(Settings!$B$7)),INDEX(Data!$B:$B,2+MAX(0,-Settings!$B$7)+A2-1),"")</x:f>
        <x:v>9</x:v>
      </x:c>
      <x:c r="C2" s="36" t="n">
        <x:f>IF(A2&lt;=MAX(0,Settings!$B$6-ABS(Settings!$B$7)),INDEX(Data!$C:$C,2+MAX(0,Settings!$B$7)+A2-1),"")</x:f>
        <x:v>10</x:v>
      </x:c>
      <x:c r="D2" s="36" t="n">
        <x:f>IF(B2&lt;&gt;"",AVERAGE(B$2:B$651),"")</x:f>
        <x:v>12.566666666666666</x:v>
      </x:c>
      <x:c r="E2" s="36" t="n">
        <x:f>IF(C2&lt;&gt;"",AVERAGE(C$2:C$651),"")</x:f>
        <x:v>13.2</x:v>
      </x:c>
      <x:c r="F2" s="36" t="n">
        <x:f>IF(B2&lt;&gt;"",B2-D2,"")</x:f>
        <x:v>-3.5666666666666664</x:v>
      </x:c>
      <x:c r="G2" s="36" t="n">
        <x:f>IF(C2&lt;&gt;"",C2-E2,"")</x:f>
        <x:v>-3.1999999999999993</x:v>
      </x:c>
      <x:c r="H2" s="36" t="n">
        <x:f>IF(AND(F2&lt;&gt;"",G2&lt;&gt;""),F2*G2,"")</x:f>
        <x:v>11.41333333333333</x:v>
      </x:c>
      <x:c r="I2" s="36" t="n">
        <x:f>IF(F2&lt;&gt;"",F2^2,"")</x:f>
        <x:v>12.72111111111111</x:v>
      </x:c>
      <x:c r="J2" s="36" t="n">
        <x:f>IF(G2&lt;&gt;"",G2^2,"")</x:f>
        <x:v>10.239999999999995</x:v>
      </x:c>
      <x:c r="L2" s="20" t="str">
        <x:v>Strongest lag from Settings</x:v>
      </x:c>
      <x:c r="M2" s="20" t="n">
        <x:f>Settings!$B$7</x:f>
        <x:v>0</x:v>
      </x:c>
    </x:row>
    <x:row r="3" ht="15" hidden="0" customHeight="1">
      <x:c r="A3" s="36" t="n">
        <x:f>ROW()-1</x:f>
        <x:v>2</x:v>
      </x:c>
      <x:c r="B3" s="36" t="n">
        <x:f>IF(A3&lt;=MAX(0,Settings!$B$6-ABS(Settings!$B$7)),INDEX(Data!$B:$B,2+MAX(0,-Settings!$B$7)+A3-1),"")</x:f>
        <x:v>12</x:v>
      </x:c>
      <x:c r="C3" s="36" t="n">
        <x:f>IF(A3&lt;=MAX(0,Settings!$B$6-ABS(Settings!$B$7)),INDEX(Data!$C:$C,2+MAX(0,Settings!$B$7)+A3-1),"")</x:f>
        <x:v>11</x:v>
      </x:c>
      <x:c r="D3" s="36" t="n">
        <x:f>IF(B3&lt;&gt;"",AVERAGE(B$2:B$651),"")</x:f>
        <x:v>12.566666666666666</x:v>
      </x:c>
      <x:c r="E3" s="36" t="n">
        <x:f>IF(C3&lt;&gt;"",AVERAGE(C$2:C$651),"")</x:f>
        <x:v>13.2</x:v>
      </x:c>
      <x:c r="F3" s="36" t="n">
        <x:f>IF(B3&lt;&gt;"",B3-D3,"")</x:f>
        <x:v>-0.5666666666666664</x:v>
      </x:c>
      <x:c r="G3" s="36" t="n">
        <x:f>IF(C3&lt;&gt;"",C3-E3,"")</x:f>
        <x:v>-2.1999999999999993</x:v>
      </x:c>
      <x:c r="H3" s="36" t="n">
        <x:f>IF(AND(F3&lt;&gt;"",G3&lt;&gt;""),F3*G3,"")</x:f>
        <x:v>1.2466666666666657</x:v>
      </x:c>
      <x:c r="I3" s="36" t="n">
        <x:f>IF(F3&lt;&gt;"",F3^2,"")</x:f>
        <x:v>0.32111111111111085</x:v>
      </x:c>
      <x:c r="J3" s="36" t="n">
        <x:f>IF(G3&lt;&gt;"",G3^2,"")</x:f>
        <x:v>4.839999999999997</x:v>
      </x:c>
      <x:c r="L3" s="20" t="str">
        <x:v>n</x:v>
      </x:c>
      <x:c r="M3" s="20" t="n">
        <x:f>COUNT(B2:B651)</x:f>
        <x:v>30</x:v>
      </x:c>
    </x:row>
    <x:row r="4" ht="15" hidden="0" customHeight="1">
      <x:c r="A4" s="36" t="n">
        <x:f>ROW()-1</x:f>
        <x:v>3</x:v>
      </x:c>
      <x:c r="B4" s="36" t="n">
        <x:f>IF(A4&lt;=MAX(0,Settings!$B$6-ABS(Settings!$B$7)),INDEX(Data!$B:$B,2+MAX(0,-Settings!$B$7)+A4-1),"")</x:f>
        <x:v>14</x:v>
      </x:c>
      <x:c r="C4" s="36" t="n">
        <x:f>IF(A4&lt;=MAX(0,Settings!$B$6-ABS(Settings!$B$7)),INDEX(Data!$C:$C,2+MAX(0,Settings!$B$7)+A4-1),"")</x:f>
        <x:v>15</x:v>
      </x:c>
      <x:c r="D4" s="36" t="n">
        <x:f>IF(B4&lt;&gt;"",AVERAGE(B$2:B$651),"")</x:f>
        <x:v>12.566666666666666</x:v>
      </x:c>
      <x:c r="E4" s="36" t="n">
        <x:f>IF(C4&lt;&gt;"",AVERAGE(C$2:C$651),"")</x:f>
        <x:v>13.2</x:v>
      </x:c>
      <x:c r="F4" s="36" t="n">
        <x:f>IF(B4&lt;&gt;"",B4-D4,"")</x:f>
        <x:v>1.4333333333333336</x:v>
      </x:c>
      <x:c r="G4" s="36" t="n">
        <x:f>IF(C4&lt;&gt;"",C4-E4,"")</x:f>
        <x:v>1.8000000000000007</x:v>
      </x:c>
      <x:c r="H4" s="36" t="n">
        <x:f>IF(AND(F4&lt;&gt;"",G4&lt;&gt;""),F4*G4,"")</x:f>
        <x:v>2.5800000000000014</x:v>
      </x:c>
      <x:c r="I4" s="36" t="n">
        <x:f>IF(F4&lt;&gt;"",F4^2,"")</x:f>
        <x:v>2.054444444444445</x:v>
      </x:c>
      <x:c r="J4" s="36" t="n">
        <x:f>IF(G4&lt;&gt;"",G4^2,"")</x:f>
        <x:v>3.2400000000000024</x:v>
      </x:c>
      <x:c r="L4" s="20" t="str">
        <x:v>Sum cross products</x:v>
      </x:c>
      <x:c r="M4" s="20" t="n">
        <x:f>SUM(H2:H651)</x:f>
        <x:v>196.6</x:v>
      </x:c>
    </x:row>
    <x:row r="5" ht="15" hidden="0" customHeight="1">
      <x:c r="A5" s="36" t="n">
        <x:f>ROW()-1</x:f>
        <x:v>4</x:v>
      </x:c>
      <x:c r="B5" s="36" t="n">
        <x:f>IF(A5&lt;=MAX(0,Settings!$B$6-ABS(Settings!$B$7)),INDEX(Data!$B:$B,2+MAX(0,-Settings!$B$7)+A5-1),"")</x:f>
        <x:v>10</x:v>
      </x:c>
      <x:c r="C5" s="36" t="n">
        <x:f>IF(A5&lt;=MAX(0,Settings!$B$6-ABS(Settings!$B$7)),INDEX(Data!$C:$C,2+MAX(0,Settings!$B$7)+A5-1),"")</x:f>
        <x:v>11</x:v>
      </x:c>
      <x:c r="D5" s="36" t="n">
        <x:f>IF(B5&lt;&gt;"",AVERAGE(B$2:B$651),"")</x:f>
        <x:v>12.566666666666666</x:v>
      </x:c>
      <x:c r="E5" s="36" t="n">
        <x:f>IF(C5&lt;&gt;"",AVERAGE(C$2:C$651),"")</x:f>
        <x:v>13.2</x:v>
      </x:c>
      <x:c r="F5" s="36" t="n">
        <x:f>IF(B5&lt;&gt;"",B5-D5,"")</x:f>
        <x:v>-2.5666666666666664</x:v>
      </x:c>
      <x:c r="G5" s="36" t="n">
        <x:f>IF(C5&lt;&gt;"",C5-E5,"")</x:f>
        <x:v>-2.1999999999999993</x:v>
      </x:c>
      <x:c r="H5" s="36" t="n">
        <x:f>IF(AND(F5&lt;&gt;"",G5&lt;&gt;""),F5*G5,"")</x:f>
        <x:v>5.646666666666665</x:v>
      </x:c>
      <x:c r="I5" s="36" t="n">
        <x:f>IF(F5&lt;&gt;"",F5^2,"")</x:f>
        <x:v>6.587777777777776</x:v>
      </x:c>
      <x:c r="J5" s="36" t="n">
        <x:f>IF(G5&lt;&gt;"",G5^2,"")</x:f>
        <x:v>4.839999999999997</x:v>
      </x:c>
      <x:c r="L5" s="20" t="str">
        <x:v>sqrt(Sum Xdev² × Sum Ydev²)</x:v>
      </x:c>
      <x:c r="M5" s="20" t="n">
        <x:f>SQRT(SUM(I2:I651)*SUM(J2:J651))</x:f>
        <x:v>202.91433331991774</x:v>
      </x:c>
    </x:row>
    <x:row r="6" ht="15" hidden="0" customHeight="1">
      <x:c r="A6" s="36" t="n">
        <x:f>ROW()-1</x:f>
        <x:v>5</x:v>
      </x:c>
      <x:c r="B6" s="36" t="n">
        <x:f>IF(A6&lt;=MAX(0,Settings!$B$6-ABS(Settings!$B$7)),INDEX(Data!$B:$B,2+MAX(0,-Settings!$B$7)+A6-1),"")</x:f>
        <x:v>15</x:v>
      </x:c>
      <x:c r="C6" s="36" t="n">
        <x:f>IF(A6&lt;=MAX(0,Settings!$B$6-ABS(Settings!$B$7)),INDEX(Data!$C:$C,2+MAX(0,Settings!$B$7)+A6-1),"")</x:f>
        <x:v>14</x:v>
      </x:c>
      <x:c r="D6" s="36" t="n">
        <x:f>IF(B6&lt;&gt;"",AVERAGE(B$2:B$651),"")</x:f>
        <x:v>12.566666666666666</x:v>
      </x:c>
      <x:c r="E6" s="36" t="n">
        <x:f>IF(C6&lt;&gt;"",AVERAGE(C$2:C$651),"")</x:f>
        <x:v>13.2</x:v>
      </x:c>
      <x:c r="F6" s="36" t="n">
        <x:f>IF(B6&lt;&gt;"",B6-D6,"")</x:f>
        <x:v>2.4333333333333336</x:v>
      </x:c>
      <x:c r="G6" s="36" t="n">
        <x:f>IF(C6&lt;&gt;"",C6-E6,"")</x:f>
        <x:v>0.8000000000000007</x:v>
      </x:c>
      <x:c r="H6" s="36" t="n">
        <x:f>IF(AND(F6&lt;&gt;"",G6&lt;&gt;""),F6*G6,"")</x:f>
        <x:v>1.9466666666666685</x:v>
      </x:c>
      <x:c r="I6" s="36" t="n">
        <x:f>IF(F6&lt;&gt;"",F6^2,"")</x:f>
        <x:v>5.921111111111112</x:v>
      </x:c>
      <x:c r="J6" s="36" t="n">
        <x:f>IF(G6&lt;&gt;"",G6^2,"")</x:f>
        <x:v>0.6400000000000011</x:v>
      </x:c>
      <x:c r="L6" s="20" t="str">
        <x:v>Manual Pearson r</x:v>
      </x:c>
      <x:c r="M6" s="20" t="n">
        <x:f>M4/M5</x:f>
        <x:v>0.9688817777600635</x:v>
      </x:c>
    </x:row>
    <x:row r="7" ht="15" hidden="0" customHeight="1">
      <x:c r="A7" s="36" t="n">
        <x:f>ROW()-1</x:f>
        <x:v>6</x:v>
      </x:c>
      <x:c r="B7" s="36" t="n">
        <x:f>IF(A7&lt;=MAX(0,Settings!$B$6-ABS(Settings!$B$7)),INDEX(Data!$B:$B,2+MAX(0,-Settings!$B$7)+A7-1),"")</x:f>
        <x:v>8</x:v>
      </x:c>
      <x:c r="C7" s="36" t="n">
        <x:f>IF(A7&lt;=MAX(0,Settings!$B$6-ABS(Settings!$B$7)),INDEX(Data!$C:$C,2+MAX(0,Settings!$B$7)+A7-1),"")</x:f>
        <x:v>9</x:v>
      </x:c>
      <x:c r="D7" s="36" t="n">
        <x:f>IF(B7&lt;&gt;"",AVERAGE(B$2:B$651),"")</x:f>
        <x:v>12.566666666666666</x:v>
      </x:c>
      <x:c r="E7" s="36" t="n">
        <x:f>IF(C7&lt;&gt;"",AVERAGE(C$2:C$651),"")</x:f>
        <x:v>13.2</x:v>
      </x:c>
      <x:c r="F7" s="36" t="n">
        <x:f>IF(B7&lt;&gt;"",B7-D7,"")</x:f>
        <x:v>-4.566666666666666</x:v>
      </x:c>
      <x:c r="G7" s="36" t="n">
        <x:f>IF(C7&lt;&gt;"",C7-E7,"")</x:f>
        <x:v>-4.199999999999999</x:v>
      </x:c>
      <x:c r="H7" s="36" t="n">
        <x:f>IF(AND(F7&lt;&gt;"",G7&lt;&gt;""),F7*G7,"")</x:f>
        <x:v>19.179999999999996</x:v>
      </x:c>
      <x:c r="I7" s="36" t="n">
        <x:f>IF(F7&lt;&gt;"",F7^2,"")</x:f>
        <x:v>20.854444444444443</x:v>
      </x:c>
      <x:c r="J7" s="36" t="n">
        <x:f>IF(G7&lt;&gt;"",G7^2,"")</x:f>
        <x:v>17.639999999999993</x:v>
      </x:c>
      <x:c r="L7" s="20" t="str">
        <x:v>Cross_Correlation r</x:v>
      </x:c>
      <x:c r="M7" s="20" t="n">
        <x:f>Settings!$B$8</x:f>
        <x:v>0.9688817777600633</x:v>
      </x:c>
    </x:row>
    <x:row r="8" ht="15" hidden="0" customHeight="1">
      <x:c r="A8" s="36" t="n">
        <x:f>ROW()-1</x:f>
        <x:v>7</x:v>
      </x:c>
      <x:c r="B8" s="36" t="n">
        <x:f>IF(A8&lt;=MAX(0,Settings!$B$6-ABS(Settings!$B$7)),INDEX(Data!$B:$B,2+MAX(0,-Settings!$B$7)+A8-1),"")</x:f>
        <x:v>11</x:v>
      </x:c>
      <x:c r="C8" s="36" t="n">
        <x:f>IF(A8&lt;=MAX(0,Settings!$B$6-ABS(Settings!$B$7)),INDEX(Data!$C:$C,2+MAX(0,Settings!$B$7)+A8-1),"")</x:f>
        <x:v>12</x:v>
      </x:c>
      <x:c r="D8" s="36" t="n">
        <x:f>IF(B8&lt;&gt;"",AVERAGE(B$2:B$651),"")</x:f>
        <x:v>12.566666666666666</x:v>
      </x:c>
      <x:c r="E8" s="36" t="n">
        <x:f>IF(C8&lt;&gt;"",AVERAGE(C$2:C$651),"")</x:f>
        <x:v>13.2</x:v>
      </x:c>
      <x:c r="F8" s="36" t="n">
        <x:f>IF(B8&lt;&gt;"",B8-D8,"")</x:f>
        <x:v>-1.5666666666666664</x:v>
      </x:c>
      <x:c r="G8" s="36" t="n">
        <x:f>IF(C8&lt;&gt;"",C8-E8,"")</x:f>
        <x:v>-1.1999999999999993</x:v>
      </x:c>
      <x:c r="H8" s="36" t="n">
        <x:f>IF(AND(F8&lt;&gt;"",G8&lt;&gt;""),F8*G8,"")</x:f>
        <x:v>1.8799999999999986</x:v>
      </x:c>
      <x:c r="I8" s="36" t="n">
        <x:f>IF(F8&lt;&gt;"",F8^2,"")</x:f>
        <x:v>2.4544444444444435</x:v>
      </x:c>
      <x:c r="J8" s="36" t="n">
        <x:f>IF(G8&lt;&gt;"",G8^2,"")</x:f>
        <x:v>1.4399999999999984</x:v>
      </x:c>
      <x:c r="L8" s="20" t="str">
        <x:v>Difference</x:v>
      </x:c>
      <x:c r="M8" s="20" t="n">
        <x:f>M6-M7</x:f>
        <x:v>1.1102230246251565e-16</x:v>
      </x:c>
    </x:row>
    <x:row r="9" ht="26.399999618530273" hidden="0" customHeight="1">
      <x:c r="A9" s="36" t="n">
        <x:f>ROW()-1</x:f>
        <x:v>8</x:v>
      </x:c>
      <x:c r="B9" s="36" t="n">
        <x:f>IF(A9&lt;=MAX(0,Settings!$B$6-ABS(Settings!$B$7)),INDEX(Data!$B:$B,2+MAX(0,-Settings!$B$7)+A9-1),"")</x:f>
        <x:v>13</x:v>
      </x:c>
      <x:c r="C9" s="36" t="n">
        <x:f>IF(A9&lt;=MAX(0,Settings!$B$6-ABS(Settings!$B$7)),INDEX(Data!$C:$C,2+MAX(0,Settings!$B$7)+A9-1),"")</x:f>
        <x:v>14</x:v>
      </x:c>
      <x:c r="D9" s="36" t="n">
        <x:f>IF(B9&lt;&gt;"",AVERAGE(B$2:B$651),"")</x:f>
        <x:v>12.566666666666666</x:v>
      </x:c>
      <x:c r="E9" s="36" t="n">
        <x:f>IF(C9&lt;&gt;"",AVERAGE(C$2:C$651),"")</x:f>
        <x:v>13.2</x:v>
      </x:c>
      <x:c r="F9" s="36" t="n">
        <x:f>IF(B9&lt;&gt;"",B9-D9,"")</x:f>
        <x:v>0.43333333333333357</x:v>
      </x:c>
      <x:c r="G9" s="36" t="n">
        <x:f>IF(C9&lt;&gt;"",C9-E9,"")</x:f>
        <x:v>0.8000000000000007</x:v>
      </x:c>
      <x:c r="H9" s="36" t="n">
        <x:f>IF(AND(F9&lt;&gt;"",G9&lt;&gt;""),F9*G9,"")</x:f>
        <x:v>0.3466666666666672</x:v>
      </x:c>
      <x:c r="I9" s="36" t="n">
        <x:f>IF(F9&lt;&gt;"",F9^2,"")</x:f>
        <x:v>0.187777777777778</x:v>
      </x:c>
      <x:c r="J9" s="36" t="n">
        <x:f>IF(G9&lt;&gt;"",G9^2,"")</x:f>
        <x:v>0.6400000000000011</x:v>
      </x:c>
      <x:c r="L9" s="20" t="str">
        <x:v>Formula</x:v>
      </x:c>
      <x:c r="M9" s="20" t="str">
        <x:v>Same Pearson formula, but X and Y are first shifted by the strongest lag.</x:v>
      </x:c>
    </x:row>
    <x:row r="10" ht="15" hidden="0" customHeight="1">
      <x:c r="A10" s="36" t="n">
        <x:f>ROW()-1</x:f>
        <x:v>9</x:v>
      </x:c>
      <x:c r="B10" s="36" t="n">
        <x:f>IF(A10&lt;=MAX(0,Settings!$B$6-ABS(Settings!$B$7)),INDEX(Data!$B:$B,2+MAX(0,-Settings!$B$7)+A10-1),"")</x:f>
        <x:v>16</x:v>
      </x:c>
      <x:c r="C10" s="36" t="n">
        <x:f>IF(A10&lt;=MAX(0,Settings!$B$6-ABS(Settings!$B$7)),INDEX(Data!$C:$C,2+MAX(0,Settings!$B$7)+A10-1),"")</x:f>
        <x:v>16</x:v>
      </x:c>
      <x:c r="D10" s="36" t="n">
        <x:f>IF(B10&lt;&gt;"",AVERAGE(B$2:B$651),"")</x:f>
        <x:v>12.566666666666666</x:v>
      </x:c>
      <x:c r="E10" s="36" t="n">
        <x:f>IF(C10&lt;&gt;"",AVERAGE(C$2:C$651),"")</x:f>
        <x:v>13.2</x:v>
      </x:c>
      <x:c r="F10" s="36" t="n">
        <x:f>IF(B10&lt;&gt;"",B10-D10,"")</x:f>
        <x:v>3.4333333333333336</x:v>
      </x:c>
      <x:c r="G10" s="36" t="n">
        <x:f>IF(C10&lt;&gt;"",C10-E10,"")</x:f>
        <x:v>2.8000000000000007</x:v>
      </x:c>
      <x:c r="H10" s="36" t="n">
        <x:f>IF(AND(F10&lt;&gt;"",G10&lt;&gt;""),F10*G10,"")</x:f>
        <x:v>9.613333333333337</x:v>
      </x:c>
      <x:c r="I10" s="36" t="n">
        <x:f>IF(F10&lt;&gt;"",F10^2,"")</x:f>
        <x:v>11.78777777777778</x:v>
      </x:c>
      <x:c r="J10" s="36" t="n">
        <x:f>IF(G10&lt;&gt;"",G10^2,"")</x:f>
        <x:v>7.840000000000004</x:v>
      </x:c>
    </x:row>
    <x:row r="11" ht="15" hidden="0" customHeight="1">
      <x:c r="A11" s="36" t="n">
        <x:f>ROW()-1</x:f>
        <x:v>10</x:v>
      </x:c>
      <x:c r="B11" s="36" t="n">
        <x:f>IF(A11&lt;=MAX(0,Settings!$B$6-ABS(Settings!$B$7)),INDEX(Data!$B:$B,2+MAX(0,-Settings!$B$7)+A11-1),"")</x:f>
        <x:v>12</x:v>
      </x:c>
      <x:c r="C11" s="36" t="n">
        <x:f>IF(A11&lt;=MAX(0,Settings!$B$6-ABS(Settings!$B$7)),INDEX(Data!$C:$C,2+MAX(0,Settings!$B$7)+A11-1),"")</x:f>
        <x:v>13</x:v>
      </x:c>
      <x:c r="D11" s="36" t="n">
        <x:f>IF(B11&lt;&gt;"",AVERAGE(B$2:B$651),"")</x:f>
        <x:v>12.566666666666666</x:v>
      </x:c>
      <x:c r="E11" s="36" t="n">
        <x:f>IF(C11&lt;&gt;"",AVERAGE(C$2:C$651),"")</x:f>
        <x:v>13.2</x:v>
      </x:c>
      <x:c r="F11" s="36" t="n">
        <x:f>IF(B11&lt;&gt;"",B11-D11,"")</x:f>
        <x:v>-0.5666666666666664</x:v>
      </x:c>
      <x:c r="G11" s="36" t="n">
        <x:f>IF(C11&lt;&gt;"",C11-E11,"")</x:f>
        <x:v>-0.1999999999999993</x:v>
      </x:c>
      <x:c r="H11" s="36" t="n">
        <x:f>IF(AND(F11&lt;&gt;"",G11&lt;&gt;""),F11*G11,"")</x:f>
        <x:v>0.11333333333333288</x:v>
      </x:c>
      <x:c r="I11" s="36" t="n">
        <x:f>IF(F11&lt;&gt;"",F11^2,"")</x:f>
        <x:v>0.32111111111111085</x:v>
      </x:c>
      <x:c r="J11" s="36" t="n">
        <x:f>IF(G11&lt;&gt;"",G11^2,"")</x:f>
        <x:v>0.039999999999999716</x:v>
      </x:c>
    </x:row>
    <x:row r="12" ht="15" hidden="0" customHeight="1">
      <x:c r="A12" s="36" t="n">
        <x:f>ROW()-1</x:f>
        <x:v>11</x:v>
      </x:c>
      <x:c r="B12" s="36" t="n">
        <x:f>IF(A12&lt;=MAX(0,Settings!$B$6-ABS(Settings!$B$7)),INDEX(Data!$B:$B,2+MAX(0,-Settings!$B$7)+A12-1),"")</x:f>
        <x:v>10</x:v>
      </x:c>
      <x:c r="C12" s="36" t="n">
        <x:f>IF(A12&lt;=MAX(0,Settings!$B$6-ABS(Settings!$B$7)),INDEX(Data!$C:$C,2+MAX(0,Settings!$B$7)+A12-1),"")</x:f>
        <x:v>10</x:v>
      </x:c>
      <x:c r="D12" s="36" t="n">
        <x:f>IF(B12&lt;&gt;"",AVERAGE(B$2:B$651),"")</x:f>
        <x:v>12.566666666666666</x:v>
      </x:c>
      <x:c r="E12" s="36" t="n">
        <x:f>IF(C12&lt;&gt;"",AVERAGE(C$2:C$651),"")</x:f>
        <x:v>13.2</x:v>
      </x:c>
      <x:c r="F12" s="36" t="n">
        <x:f>IF(B12&lt;&gt;"",B12-D12,"")</x:f>
        <x:v>-2.5666666666666664</x:v>
      </x:c>
      <x:c r="G12" s="36" t="n">
        <x:f>IF(C12&lt;&gt;"",C12-E12,"")</x:f>
        <x:v>-3.1999999999999993</x:v>
      </x:c>
      <x:c r="H12" s="36" t="n">
        <x:f>IF(AND(F12&lt;&gt;"",G12&lt;&gt;""),F12*G12,"")</x:f>
        <x:v>8.213333333333331</x:v>
      </x:c>
      <x:c r="I12" s="36" t="n">
        <x:f>IF(F12&lt;&gt;"",F12^2,"")</x:f>
        <x:v>6.587777777777776</x:v>
      </x:c>
      <x:c r="J12" s="36" t="n">
        <x:f>IF(G12&lt;&gt;"",G12^2,"")</x:f>
        <x:v>10.239999999999995</x:v>
      </x:c>
    </x:row>
    <x:row r="13" ht="15" hidden="0" customHeight="1">
      <x:c r="A13" s="36" t="n">
        <x:f>ROW()-1</x:f>
        <x:v>12</x:v>
      </x:c>
      <x:c r="B13" s="36" t="n">
        <x:f>IF(A13&lt;=MAX(0,Settings!$B$6-ABS(Settings!$B$7)),INDEX(Data!$B:$B,2+MAX(0,-Settings!$B$7)+A13-1),"")</x:f>
        <x:v>9</x:v>
      </x:c>
      <x:c r="C13" s="36" t="n">
        <x:f>IF(A13&lt;=MAX(0,Settings!$B$6-ABS(Settings!$B$7)),INDEX(Data!$C:$C,2+MAX(0,Settings!$B$7)+A13-1),"")</x:f>
        <x:v>10</x:v>
      </x:c>
      <x:c r="D13" s="36" t="n">
        <x:f>IF(B13&lt;&gt;"",AVERAGE(B$2:B$651),"")</x:f>
        <x:v>12.566666666666666</x:v>
      </x:c>
      <x:c r="E13" s="36" t="n">
        <x:f>IF(C13&lt;&gt;"",AVERAGE(C$2:C$651),"")</x:f>
        <x:v>13.2</x:v>
      </x:c>
      <x:c r="F13" s="36" t="n">
        <x:f>IF(B13&lt;&gt;"",B13-D13,"")</x:f>
        <x:v>-3.5666666666666664</x:v>
      </x:c>
      <x:c r="G13" s="36" t="n">
        <x:f>IF(C13&lt;&gt;"",C13-E13,"")</x:f>
        <x:v>-3.1999999999999993</x:v>
      </x:c>
      <x:c r="H13" s="36" t="n">
        <x:f>IF(AND(F13&lt;&gt;"",G13&lt;&gt;""),F13*G13,"")</x:f>
        <x:v>11.41333333333333</x:v>
      </x:c>
      <x:c r="I13" s="36" t="n">
        <x:f>IF(F13&lt;&gt;"",F13^2,"")</x:f>
        <x:v>12.72111111111111</x:v>
      </x:c>
      <x:c r="J13" s="36" t="n">
        <x:f>IF(G13&lt;&gt;"",G13^2,"")</x:f>
        <x:v>10.239999999999995</x:v>
      </x:c>
    </x:row>
    <x:row r="14" ht="15" hidden="0" customHeight="1">
      <x:c r="A14" s="36" t="n">
        <x:f>ROW()-1</x:f>
        <x:v>13</x:v>
      </x:c>
      <x:c r="B14" s="36" t="n">
        <x:f>IF(A14&lt;=MAX(0,Settings!$B$6-ABS(Settings!$B$7)),INDEX(Data!$B:$B,2+MAX(0,-Settings!$B$7)+A14-1),"")</x:f>
        <x:v>14</x:v>
      </x:c>
      <x:c r="C14" s="36" t="n">
        <x:f>IF(A14&lt;=MAX(0,Settings!$B$6-ABS(Settings!$B$7)),INDEX(Data!$C:$C,2+MAX(0,Settings!$B$7)+A14-1),"")</x:f>
        <x:v>15</x:v>
      </x:c>
      <x:c r="D14" s="36" t="n">
        <x:f>IF(B14&lt;&gt;"",AVERAGE(B$2:B$651),"")</x:f>
        <x:v>12.566666666666666</x:v>
      </x:c>
      <x:c r="E14" s="36" t="n">
        <x:f>IF(C14&lt;&gt;"",AVERAGE(C$2:C$651),"")</x:f>
        <x:v>13.2</x:v>
      </x:c>
      <x:c r="F14" s="36" t="n">
        <x:f>IF(B14&lt;&gt;"",B14-D14,"")</x:f>
        <x:v>1.4333333333333336</x:v>
      </x:c>
      <x:c r="G14" s="36" t="n">
        <x:f>IF(C14&lt;&gt;"",C14-E14,"")</x:f>
        <x:v>1.8000000000000007</x:v>
      </x:c>
      <x:c r="H14" s="36" t="n">
        <x:f>IF(AND(F14&lt;&gt;"",G14&lt;&gt;""),F14*G14,"")</x:f>
        <x:v>2.5800000000000014</x:v>
      </x:c>
      <x:c r="I14" s="36" t="n">
        <x:f>IF(F14&lt;&gt;"",F14^2,"")</x:f>
        <x:v>2.054444444444445</x:v>
      </x:c>
      <x:c r="J14" s="36" t="n">
        <x:f>IF(G14&lt;&gt;"",G14^2,"")</x:f>
        <x:v>3.2400000000000024</x:v>
      </x:c>
    </x:row>
    <x:row r="15" ht="15" hidden="0" customHeight="1">
      <x:c r="A15" s="36" t="n">
        <x:f>ROW()-1</x:f>
        <x:v>14</x:v>
      </x:c>
      <x:c r="B15" s="36" t="n">
        <x:f>IF(A15&lt;=MAX(0,Settings!$B$6-ABS(Settings!$B$7)),INDEX(Data!$B:$B,2+MAX(0,-Settings!$B$7)+A15-1),"")</x:f>
        <x:v>15</x:v>
      </x:c>
      <x:c r="C15" s="36" t="n">
        <x:f>IF(A15&lt;=MAX(0,Settings!$B$6-ABS(Settings!$B$7)),INDEX(Data!$C:$C,2+MAX(0,Settings!$B$7)+A15-1),"")</x:f>
        <x:v>16</x:v>
      </x:c>
      <x:c r="D15" s="36" t="n">
        <x:f>IF(B15&lt;&gt;"",AVERAGE(B$2:B$651),"")</x:f>
        <x:v>12.566666666666666</x:v>
      </x:c>
      <x:c r="E15" s="36" t="n">
        <x:f>IF(C15&lt;&gt;"",AVERAGE(C$2:C$651),"")</x:f>
        <x:v>13.2</x:v>
      </x:c>
      <x:c r="F15" s="36" t="n">
        <x:f>IF(B15&lt;&gt;"",B15-D15,"")</x:f>
        <x:v>2.4333333333333336</x:v>
      </x:c>
      <x:c r="G15" s="36" t="n">
        <x:f>IF(C15&lt;&gt;"",C15-E15,"")</x:f>
        <x:v>2.8000000000000007</x:v>
      </x:c>
      <x:c r="H15" s="36" t="n">
        <x:f>IF(AND(F15&lt;&gt;"",G15&lt;&gt;""),F15*G15,"")</x:f>
        <x:v>6.813333333333336</x:v>
      </x:c>
      <x:c r="I15" s="36" t="n">
        <x:f>IF(F15&lt;&gt;"",F15^2,"")</x:f>
        <x:v>5.921111111111112</x:v>
      </x:c>
      <x:c r="J15" s="36" t="n">
        <x:f>IF(G15&lt;&gt;"",G15^2,"")</x:f>
        <x:v>7.840000000000004</x:v>
      </x:c>
    </x:row>
    <x:row r="16" ht="15" hidden="0" customHeight="1">
      <x:c r="A16" s="36" t="n">
        <x:f>ROW()-1</x:f>
        <x:v>15</x:v>
      </x:c>
      <x:c r="B16" s="36" t="n">
        <x:f>IF(A16&lt;=MAX(0,Settings!$B$6-ABS(Settings!$B$7)),INDEX(Data!$B:$B,2+MAX(0,-Settings!$B$7)+A16-1),"")</x:f>
        <x:v>13</x:v>
      </x:c>
      <x:c r="C16" s="36" t="n">
        <x:f>IF(A16&lt;=MAX(0,Settings!$B$6-ABS(Settings!$B$7)),INDEX(Data!$C:$C,2+MAX(0,Settings!$B$7)+A16-1),"")</x:f>
        <x:v>14</x:v>
      </x:c>
      <x:c r="D16" s="36" t="n">
        <x:f>IF(B16&lt;&gt;"",AVERAGE(B$2:B$651),"")</x:f>
        <x:v>12.566666666666666</x:v>
      </x:c>
      <x:c r="E16" s="36" t="n">
        <x:f>IF(C16&lt;&gt;"",AVERAGE(C$2:C$651),"")</x:f>
        <x:v>13.2</x:v>
      </x:c>
      <x:c r="F16" s="36" t="n">
        <x:f>IF(B16&lt;&gt;"",B16-D16,"")</x:f>
        <x:v>0.43333333333333357</x:v>
      </x:c>
      <x:c r="G16" s="36" t="n">
        <x:f>IF(C16&lt;&gt;"",C16-E16,"")</x:f>
        <x:v>0.8000000000000007</x:v>
      </x:c>
      <x:c r="H16" s="36" t="n">
        <x:f>IF(AND(F16&lt;&gt;"",G16&lt;&gt;""),F16*G16,"")</x:f>
        <x:v>0.3466666666666672</x:v>
      </x:c>
      <x:c r="I16" s="36" t="n">
        <x:f>IF(F16&lt;&gt;"",F16^2,"")</x:f>
        <x:v>0.187777777777778</x:v>
      </x:c>
      <x:c r="J16" s="36" t="n">
        <x:f>IF(G16&lt;&gt;"",G16^2,"")</x:f>
        <x:v>0.6400000000000011</x:v>
      </x:c>
    </x:row>
    <x:row r="17" ht="15" hidden="0" customHeight="1">
      <x:c r="A17" s="36" t="n">
        <x:f>ROW()-1</x:f>
        <x:v>16</x:v>
      </x:c>
      <x:c r="B17" s="36" t="n">
        <x:f>IF(A17&lt;=MAX(0,Settings!$B$6-ABS(Settings!$B$7)),INDEX(Data!$B:$B,2+MAX(0,-Settings!$B$7)+A17-1),"")</x:f>
        <x:v>11</x:v>
      </x:c>
      <x:c r="C17" s="36" t="n">
        <x:f>IF(A17&lt;=MAX(0,Settings!$B$6-ABS(Settings!$B$7)),INDEX(Data!$C:$C,2+MAX(0,Settings!$B$7)+A17-1),"")</x:f>
        <x:v>11</x:v>
      </x:c>
      <x:c r="D17" s="36" t="n">
        <x:f>IF(B17&lt;&gt;"",AVERAGE(B$2:B$651),"")</x:f>
        <x:v>12.566666666666666</x:v>
      </x:c>
      <x:c r="E17" s="36" t="n">
        <x:f>IF(C17&lt;&gt;"",AVERAGE(C$2:C$651),"")</x:f>
        <x:v>13.2</x:v>
      </x:c>
      <x:c r="F17" s="36" t="n">
        <x:f>IF(B17&lt;&gt;"",B17-D17,"")</x:f>
        <x:v>-1.5666666666666664</x:v>
      </x:c>
      <x:c r="G17" s="36" t="n">
        <x:f>IF(C17&lt;&gt;"",C17-E17,"")</x:f>
        <x:v>-2.1999999999999993</x:v>
      </x:c>
      <x:c r="H17" s="36" t="n">
        <x:f>IF(AND(F17&lt;&gt;"",G17&lt;&gt;""),F17*G17,"")</x:f>
        <x:v>3.446666666666665</x:v>
      </x:c>
      <x:c r="I17" s="36" t="n">
        <x:f>IF(F17&lt;&gt;"",F17^2,"")</x:f>
        <x:v>2.4544444444444435</x:v>
      </x:c>
      <x:c r="J17" s="36" t="n">
        <x:f>IF(G17&lt;&gt;"",G17^2,"")</x:f>
        <x:v>4.839999999999997</x:v>
      </x:c>
    </x:row>
    <x:row r="18" ht="15" hidden="0" customHeight="1">
      <x:c r="A18" s="36" t="n">
        <x:f>ROW()-1</x:f>
        <x:v>17</x:v>
      </x:c>
      <x:c r="B18" s="36" t="n">
        <x:f>IF(A18&lt;=MAX(0,Settings!$B$6-ABS(Settings!$B$7)),INDEX(Data!$B:$B,2+MAX(0,-Settings!$B$7)+A18-1),"")</x:f>
        <x:v>12</x:v>
      </x:c>
      <x:c r="C18" s="36" t="n">
        <x:f>IF(A18&lt;=MAX(0,Settings!$B$6-ABS(Settings!$B$7)),INDEX(Data!$C:$C,2+MAX(0,Settings!$B$7)+A18-1),"")</x:f>
        <x:v>13</x:v>
      </x:c>
      <x:c r="D18" s="36" t="n">
        <x:f>IF(B18&lt;&gt;"",AVERAGE(B$2:B$651),"")</x:f>
        <x:v>12.566666666666666</x:v>
      </x:c>
      <x:c r="E18" s="36" t="n">
        <x:f>IF(C18&lt;&gt;"",AVERAGE(C$2:C$651),"")</x:f>
        <x:v>13.2</x:v>
      </x:c>
      <x:c r="F18" s="36" t="n">
        <x:f>IF(B18&lt;&gt;"",B18-D18,"")</x:f>
        <x:v>-0.5666666666666664</x:v>
      </x:c>
      <x:c r="G18" s="36" t="n">
        <x:f>IF(C18&lt;&gt;"",C18-E18,"")</x:f>
        <x:v>-0.1999999999999993</x:v>
      </x:c>
      <x:c r="H18" s="36" t="n">
        <x:f>IF(AND(F18&lt;&gt;"",G18&lt;&gt;""),F18*G18,"")</x:f>
        <x:v>0.11333333333333288</x:v>
      </x:c>
      <x:c r="I18" s="36" t="n">
        <x:f>IF(F18&lt;&gt;"",F18^2,"")</x:f>
        <x:v>0.32111111111111085</x:v>
      </x:c>
      <x:c r="J18" s="36" t="n">
        <x:f>IF(G18&lt;&gt;"",G18^2,"")</x:f>
        <x:v>0.039999999999999716</x:v>
      </x:c>
    </x:row>
    <x:row r="19" ht="15" hidden="0" customHeight="1">
      <x:c r="A19" s="36" t="n">
        <x:f>ROW()-1</x:f>
        <x:v>18</x:v>
      </x:c>
      <x:c r="B19" s="36" t="n">
        <x:f>IF(A19&lt;=MAX(0,Settings!$B$6-ABS(Settings!$B$7)),INDEX(Data!$B:$B,2+MAX(0,-Settings!$B$7)+A19-1),"")</x:f>
        <x:v>17</x:v>
      </x:c>
      <x:c r="C19" s="36" t="n">
        <x:f>IF(A19&lt;=MAX(0,Settings!$B$6-ABS(Settings!$B$7)),INDEX(Data!$C:$C,2+MAX(0,Settings!$B$7)+A19-1),"")</x:f>
        <x:v>18</x:v>
      </x:c>
      <x:c r="D19" s="36" t="n">
        <x:f>IF(B19&lt;&gt;"",AVERAGE(B$2:B$651),"")</x:f>
        <x:v>12.566666666666666</x:v>
      </x:c>
      <x:c r="E19" s="36" t="n">
        <x:f>IF(C19&lt;&gt;"",AVERAGE(C$2:C$651),"")</x:f>
        <x:v>13.2</x:v>
      </x:c>
      <x:c r="F19" s="36" t="n">
        <x:f>IF(B19&lt;&gt;"",B19-D19,"")</x:f>
        <x:v>4.433333333333334</x:v>
      </x:c>
      <x:c r="G19" s="36" t="n">
        <x:f>IF(C19&lt;&gt;"",C19-E19,"")</x:f>
        <x:v>4.800000000000001</x:v>
      </x:c>
      <x:c r="H19" s="36" t="n">
        <x:f>IF(AND(F19&lt;&gt;"",G19&lt;&gt;""),F19*G19,"")</x:f>
        <x:v>21.280000000000005</x:v>
      </x:c>
      <x:c r="I19" s="36" t="n">
        <x:f>IF(F19&lt;&gt;"",F19^2,"")</x:f>
        <x:v>19.654444444444447</x:v>
      </x:c>
      <x:c r="J19" s="36" t="n">
        <x:f>IF(G19&lt;&gt;"",G19^2,"")</x:f>
        <x:v>23.040000000000006</x:v>
      </x:c>
    </x:row>
    <x:row r="20" ht="15" hidden="0" customHeight="1">
      <x:c r="A20" s="36" t="n">
        <x:f>ROW()-1</x:f>
        <x:v>19</x:v>
      </x:c>
      <x:c r="B20" s="36" t="n">
        <x:f>IF(A20&lt;=MAX(0,Settings!$B$6-ABS(Settings!$B$7)),INDEX(Data!$B:$B,2+MAX(0,-Settings!$B$7)+A20-1),"")</x:f>
        <x:v>16</x:v>
      </x:c>
      <x:c r="C20" s="36" t="n">
        <x:f>IF(A20&lt;=MAX(0,Settings!$B$6-ABS(Settings!$B$7)),INDEX(Data!$C:$C,2+MAX(0,Settings!$B$7)+A20-1),"")</x:f>
        <x:v>16</x:v>
      </x:c>
      <x:c r="D20" s="36" t="n">
        <x:f>IF(B20&lt;&gt;"",AVERAGE(B$2:B$651),"")</x:f>
        <x:v>12.566666666666666</x:v>
      </x:c>
      <x:c r="E20" s="36" t="n">
        <x:f>IF(C20&lt;&gt;"",AVERAGE(C$2:C$651),"")</x:f>
        <x:v>13.2</x:v>
      </x:c>
      <x:c r="F20" s="36" t="n">
        <x:f>IF(B20&lt;&gt;"",B20-D20,"")</x:f>
        <x:v>3.4333333333333336</x:v>
      </x:c>
      <x:c r="G20" s="36" t="n">
        <x:f>IF(C20&lt;&gt;"",C20-E20,"")</x:f>
        <x:v>2.8000000000000007</x:v>
      </x:c>
      <x:c r="H20" s="36" t="n">
        <x:f>IF(AND(F20&lt;&gt;"",G20&lt;&gt;""),F20*G20,"")</x:f>
        <x:v>9.613333333333337</x:v>
      </x:c>
      <x:c r="I20" s="36" t="n">
        <x:f>IF(F20&lt;&gt;"",F20^2,"")</x:f>
        <x:v>11.78777777777778</x:v>
      </x:c>
      <x:c r="J20" s="36" t="n">
        <x:f>IF(G20&lt;&gt;"",G20^2,"")</x:f>
        <x:v>7.840000000000004</x:v>
      </x:c>
    </x:row>
    <x:row r="21">
      <x:c r="A21" s="36" t="n">
        <x:f>ROW()-1</x:f>
        <x:v>20</x:v>
      </x:c>
      <x:c r="B21" s="36" t="n">
        <x:f>IF(A21&lt;=MAX(0,Settings!$B$6-ABS(Settings!$B$7)),INDEX(Data!$B:$B,2+MAX(0,-Settings!$B$7)+A21-1),"")</x:f>
        <x:v>10</x:v>
      </x:c>
      <x:c r="C21" s="36" t="n">
        <x:f>IF(A21&lt;=MAX(0,Settings!$B$6-ABS(Settings!$B$7)),INDEX(Data!$C:$C,2+MAX(0,Settings!$B$7)+A21-1),"")</x:f>
        <x:v>11</x:v>
      </x:c>
      <x:c r="D21" s="36" t="n">
        <x:f>IF(B21&lt;&gt;"",AVERAGE(B$2:B$651),"")</x:f>
        <x:v>12.566666666666666</x:v>
      </x:c>
      <x:c r="E21" s="36" t="n">
        <x:f>IF(C21&lt;&gt;"",AVERAGE(C$2:C$651),"")</x:f>
        <x:v>13.2</x:v>
      </x:c>
      <x:c r="F21" s="36" t="n">
        <x:f>IF(B21&lt;&gt;"",B21-D21,"")</x:f>
        <x:v>-2.5666666666666664</x:v>
      </x:c>
      <x:c r="G21" s="36" t="n">
        <x:f>IF(C21&lt;&gt;"",C21-E21,"")</x:f>
        <x:v>-2.1999999999999993</x:v>
      </x:c>
      <x:c r="H21" s="36" t="n">
        <x:f>IF(AND(F21&lt;&gt;"",G21&lt;&gt;""),F21*G21,"")</x:f>
        <x:v>5.646666666666665</x:v>
      </x:c>
      <x:c r="I21" s="36" t="n">
        <x:f>IF(F21&lt;&gt;"",F21^2,"")</x:f>
        <x:v>6.587777777777776</x:v>
      </x:c>
      <x:c r="J21" s="36" t="n">
        <x:f>IF(G21&lt;&gt;"",G21^2,"")</x:f>
        <x:v>4.839999999999997</x:v>
      </x:c>
    </x:row>
    <x:row r="22">
      <x:c r="A22" s="36" t="n">
        <x:f>ROW()-1</x:f>
        <x:v>21</x:v>
      </x:c>
      <x:c r="B22" s="36" t="n">
        <x:f>IF(A22&lt;=MAX(0,Settings!$B$6-ABS(Settings!$B$7)),INDEX(Data!$B:$B,2+MAX(0,-Settings!$B$7)+A22-1),"")</x:f>
        <x:v>8</x:v>
      </x:c>
      <x:c r="C22" s="36" t="n">
        <x:f>IF(A22&lt;=MAX(0,Settings!$B$6-ABS(Settings!$B$7)),INDEX(Data!$C:$C,2+MAX(0,Settings!$B$7)+A22-1),"")</x:f>
        <x:v>9</x:v>
      </x:c>
      <x:c r="D22" s="36" t="n">
        <x:f>IF(B22&lt;&gt;"",AVERAGE(B$2:B$651),"")</x:f>
        <x:v>12.566666666666666</x:v>
      </x:c>
      <x:c r="E22" s="36" t="n">
        <x:f>IF(C22&lt;&gt;"",AVERAGE(C$2:C$651),"")</x:f>
        <x:v>13.2</x:v>
      </x:c>
      <x:c r="F22" s="36" t="n">
        <x:f>IF(B22&lt;&gt;"",B22-D22,"")</x:f>
        <x:v>-4.566666666666666</x:v>
      </x:c>
      <x:c r="G22" s="36" t="n">
        <x:f>IF(C22&lt;&gt;"",C22-E22,"")</x:f>
        <x:v>-4.199999999999999</x:v>
      </x:c>
      <x:c r="H22" s="36" t="n">
        <x:f>IF(AND(F22&lt;&gt;"",G22&lt;&gt;""),F22*G22,"")</x:f>
        <x:v>19.179999999999996</x:v>
      </x:c>
      <x:c r="I22" s="36" t="n">
        <x:f>IF(F22&lt;&gt;"",F22^2,"")</x:f>
        <x:v>20.854444444444443</x:v>
      </x:c>
      <x:c r="J22" s="36" t="n">
        <x:f>IF(G22&lt;&gt;"",G22^2,"")</x:f>
        <x:v>17.639999999999993</x:v>
      </x:c>
    </x:row>
    <x:row r="23">
      <x:c r="A23" s="36" t="n">
        <x:f>ROW()-1</x:f>
        <x:v>22</x:v>
      </x:c>
      <x:c r="B23" s="36" t="n">
        <x:f>IF(A23&lt;=MAX(0,Settings!$B$6-ABS(Settings!$B$7)),INDEX(Data!$B:$B,2+MAX(0,-Settings!$B$7)+A23-1),"")</x:f>
        <x:v>13</x:v>
      </x:c>
      <x:c r="C23" s="36" t="n">
        <x:f>IF(A23&lt;=MAX(0,Settings!$B$6-ABS(Settings!$B$7)),INDEX(Data!$C:$C,2+MAX(0,Settings!$B$7)+A23-1),"")</x:f>
        <x:v>14</x:v>
      </x:c>
      <x:c r="D23" s="36" t="n">
        <x:f>IF(B23&lt;&gt;"",AVERAGE(B$2:B$651),"")</x:f>
        <x:v>12.566666666666666</x:v>
      </x:c>
      <x:c r="E23" s="36" t="n">
        <x:f>IF(C23&lt;&gt;"",AVERAGE(C$2:C$651),"")</x:f>
        <x:v>13.2</x:v>
      </x:c>
      <x:c r="F23" s="36" t="n">
        <x:f>IF(B23&lt;&gt;"",B23-D23,"")</x:f>
        <x:v>0.43333333333333357</x:v>
      </x:c>
      <x:c r="G23" s="36" t="n">
        <x:f>IF(C23&lt;&gt;"",C23-E23,"")</x:f>
        <x:v>0.8000000000000007</x:v>
      </x:c>
      <x:c r="H23" s="36" t="n">
        <x:f>IF(AND(F23&lt;&gt;"",G23&lt;&gt;""),F23*G23,"")</x:f>
        <x:v>0.3466666666666672</x:v>
      </x:c>
      <x:c r="I23" s="36" t="n">
        <x:f>IF(F23&lt;&gt;"",F23^2,"")</x:f>
        <x:v>0.187777777777778</x:v>
      </x:c>
      <x:c r="J23" s="36" t="n">
        <x:f>IF(G23&lt;&gt;"",G23^2,"")</x:f>
        <x:v>0.6400000000000011</x:v>
      </x:c>
    </x:row>
    <x:row r="24">
      <x:c r="A24" s="36" t="n">
        <x:f>ROW()-1</x:f>
        <x:v>23</x:v>
      </x:c>
      <x:c r="B24" s="36" t="n">
        <x:f>IF(A24&lt;=MAX(0,Settings!$B$6-ABS(Settings!$B$7)),INDEX(Data!$B:$B,2+MAX(0,-Settings!$B$7)+A24-1),"")</x:f>
        <x:v>14</x:v>
      </x:c>
      <x:c r="C24" s="36" t="n">
        <x:f>IF(A24&lt;=MAX(0,Settings!$B$6-ABS(Settings!$B$7)),INDEX(Data!$C:$C,2+MAX(0,Settings!$B$7)+A24-1),"")</x:f>
        <x:v>13</x:v>
      </x:c>
      <x:c r="D24" s="36" t="n">
        <x:f>IF(B24&lt;&gt;"",AVERAGE(B$2:B$651),"")</x:f>
        <x:v>12.566666666666666</x:v>
      </x:c>
      <x:c r="E24" s="36" t="n">
        <x:f>IF(C24&lt;&gt;"",AVERAGE(C$2:C$651),"")</x:f>
        <x:v>13.2</x:v>
      </x:c>
      <x:c r="F24" s="36" t="n">
        <x:f>IF(B24&lt;&gt;"",B24-D24,"")</x:f>
        <x:v>1.4333333333333336</x:v>
      </x:c>
      <x:c r="G24" s="36" t="n">
        <x:f>IF(C24&lt;&gt;"",C24-E24,"")</x:f>
        <x:v>-0.1999999999999993</x:v>
      </x:c>
      <x:c r="H24" s="36" t="n">
        <x:f>IF(AND(F24&lt;&gt;"",G24&lt;&gt;""),F24*G24,"")</x:f>
        <x:v>-0.2866666666666657</x:v>
      </x:c>
      <x:c r="I24" s="36" t="n">
        <x:f>IF(F24&lt;&gt;"",F24^2,"")</x:f>
        <x:v>2.054444444444445</x:v>
      </x:c>
      <x:c r="J24" s="36" t="n">
        <x:f>IF(G24&lt;&gt;"",G24^2,"")</x:f>
        <x:v>0.039999999999999716</x:v>
      </x:c>
    </x:row>
    <x:row r="25">
      <x:c r="A25" s="36" t="n">
        <x:f>ROW()-1</x:f>
        <x:v>24</x:v>
      </x:c>
      <x:c r="B25" s="36" t="n">
        <x:f>IF(A25&lt;=MAX(0,Settings!$B$6-ABS(Settings!$B$7)),INDEX(Data!$B:$B,2+MAX(0,-Settings!$B$7)+A25-1),"")</x:f>
        <x:v>15</x:v>
      </x:c>
      <x:c r="C25" s="36" t="n">
        <x:f>IF(A25&lt;=MAX(0,Settings!$B$6-ABS(Settings!$B$7)),INDEX(Data!$C:$C,2+MAX(0,Settings!$B$7)+A25-1),"")</x:f>
        <x:v>16</x:v>
      </x:c>
      <x:c r="D25" s="36" t="n">
        <x:f>IF(B25&lt;&gt;"",AVERAGE(B$2:B$651),"")</x:f>
        <x:v>12.566666666666666</x:v>
      </x:c>
      <x:c r="E25" s="36" t="n">
        <x:f>IF(C25&lt;&gt;"",AVERAGE(C$2:C$651),"")</x:f>
        <x:v>13.2</x:v>
      </x:c>
      <x:c r="F25" s="36" t="n">
        <x:f>IF(B25&lt;&gt;"",B25-D25,"")</x:f>
        <x:v>2.4333333333333336</x:v>
      </x:c>
      <x:c r="G25" s="36" t="n">
        <x:f>IF(C25&lt;&gt;"",C25-E25,"")</x:f>
        <x:v>2.8000000000000007</x:v>
      </x:c>
      <x:c r="H25" s="36" t="n">
        <x:f>IF(AND(F25&lt;&gt;"",G25&lt;&gt;""),F25*G25,"")</x:f>
        <x:v>6.813333333333336</x:v>
      </x:c>
      <x:c r="I25" s="36" t="n">
        <x:f>IF(F25&lt;&gt;"",F25^2,"")</x:f>
        <x:v>5.921111111111112</x:v>
      </x:c>
      <x:c r="J25" s="36" t="n">
        <x:f>IF(G25&lt;&gt;"",G25^2,"")</x:f>
        <x:v>7.840000000000004</x:v>
      </x:c>
    </x:row>
    <x:row r="26">
      <x:c r="A26" s="36" t="n">
        <x:f>ROW()-1</x:f>
        <x:v>25</x:v>
      </x:c>
      <x:c r="B26" s="36" t="n">
        <x:f>IF(A26&lt;=MAX(0,Settings!$B$6-ABS(Settings!$B$7)),INDEX(Data!$B:$B,2+MAX(0,-Settings!$B$7)+A26-1),"")</x:f>
        <x:v>12</x:v>
      </x:c>
      <x:c r="C26" s="36" t="n">
        <x:f>IF(A26&lt;=MAX(0,Settings!$B$6-ABS(Settings!$B$7)),INDEX(Data!$C:$C,2+MAX(0,Settings!$B$7)+A26-1),"")</x:f>
        <x:v>13</x:v>
      </x:c>
      <x:c r="D26" s="36" t="n">
        <x:f>IF(B26&lt;&gt;"",AVERAGE(B$2:B$651),"")</x:f>
        <x:v>12.566666666666666</x:v>
      </x:c>
      <x:c r="E26" s="36" t="n">
        <x:f>IF(C26&lt;&gt;"",AVERAGE(C$2:C$651),"")</x:f>
        <x:v>13.2</x:v>
      </x:c>
      <x:c r="F26" s="36" t="n">
        <x:f>IF(B26&lt;&gt;"",B26-D26,"")</x:f>
        <x:v>-0.5666666666666664</x:v>
      </x:c>
      <x:c r="G26" s="36" t="n">
        <x:f>IF(C26&lt;&gt;"",C26-E26,"")</x:f>
        <x:v>-0.1999999999999993</x:v>
      </x:c>
      <x:c r="H26" s="36" t="n">
        <x:f>IF(AND(F26&lt;&gt;"",G26&lt;&gt;""),F26*G26,"")</x:f>
        <x:v>0.11333333333333288</x:v>
      </x:c>
      <x:c r="I26" s="36" t="n">
        <x:f>IF(F26&lt;&gt;"",F26^2,"")</x:f>
        <x:v>0.32111111111111085</x:v>
      </x:c>
      <x:c r="J26" s="36" t="n">
        <x:f>IF(G26&lt;&gt;"",G26^2,"")</x:f>
        <x:v>0.039999999999999716</x:v>
      </x:c>
    </x:row>
    <x:row r="27">
      <x:c r="A27" s="36" t="n">
        <x:f>ROW()-1</x:f>
        <x:v>26</x:v>
      </x:c>
      <x:c r="B27" s="36" t="n">
        <x:f>IF(A27&lt;=MAX(0,Settings!$B$6-ABS(Settings!$B$7)),INDEX(Data!$B:$B,2+MAX(0,-Settings!$B$7)+A27-1),"")</x:f>
        <x:v>11</x:v>
      </x:c>
      <x:c r="C27" s="36" t="n">
        <x:f>IF(A27&lt;=MAX(0,Settings!$B$6-ABS(Settings!$B$7)),INDEX(Data!$C:$C,2+MAX(0,Settings!$B$7)+A27-1),"")</x:f>
        <x:v>12</x:v>
      </x:c>
      <x:c r="D27" s="36" t="n">
        <x:f>IF(B27&lt;&gt;"",AVERAGE(B$2:B$651),"")</x:f>
        <x:v>12.566666666666666</x:v>
      </x:c>
      <x:c r="E27" s="36" t="n">
        <x:f>IF(C27&lt;&gt;"",AVERAGE(C$2:C$651),"")</x:f>
        <x:v>13.2</x:v>
      </x:c>
      <x:c r="F27" s="36" t="n">
        <x:f>IF(B27&lt;&gt;"",B27-D27,"")</x:f>
        <x:v>-1.5666666666666664</x:v>
      </x:c>
      <x:c r="G27" s="36" t="n">
        <x:f>IF(C27&lt;&gt;"",C27-E27,"")</x:f>
        <x:v>-1.1999999999999993</x:v>
      </x:c>
      <x:c r="H27" s="36" t="n">
        <x:f>IF(AND(F27&lt;&gt;"",G27&lt;&gt;""),F27*G27,"")</x:f>
        <x:v>1.8799999999999986</x:v>
      </x:c>
      <x:c r="I27" s="36" t="n">
        <x:f>IF(F27&lt;&gt;"",F27^2,"")</x:f>
        <x:v>2.4544444444444435</x:v>
      </x:c>
      <x:c r="J27" s="36" t="n">
        <x:f>IF(G27&lt;&gt;"",G27^2,"")</x:f>
        <x:v>1.4399999999999984</x:v>
      </x:c>
    </x:row>
    <x:row r="28">
      <x:c r="A28" s="36" t="n">
        <x:f>ROW()-1</x:f>
        <x:v>27</x:v>
      </x:c>
      <x:c r="B28" s="36" t="n">
        <x:f>IF(A28&lt;=MAX(0,Settings!$B$6-ABS(Settings!$B$7)),INDEX(Data!$B:$B,2+MAX(0,-Settings!$B$7)+A28-1),"")</x:f>
        <x:v>18</x:v>
      </x:c>
      <x:c r="C28" s="36" t="n">
        <x:f>IF(A28&lt;=MAX(0,Settings!$B$6-ABS(Settings!$B$7)),INDEX(Data!$C:$C,2+MAX(0,Settings!$B$7)+A28-1),"")</x:f>
        <x:v>18</x:v>
      </x:c>
      <x:c r="D28" s="36" t="n">
        <x:f>IF(B28&lt;&gt;"",AVERAGE(B$2:B$651),"")</x:f>
        <x:v>12.566666666666666</x:v>
      </x:c>
      <x:c r="E28" s="36" t="n">
        <x:f>IF(C28&lt;&gt;"",AVERAGE(C$2:C$651),"")</x:f>
        <x:v>13.2</x:v>
      </x:c>
      <x:c r="F28" s="36" t="n">
        <x:f>IF(B28&lt;&gt;"",B28-D28,"")</x:f>
        <x:v>5.433333333333334</x:v>
      </x:c>
      <x:c r="G28" s="36" t="n">
        <x:f>IF(C28&lt;&gt;"",C28-E28,"")</x:f>
        <x:v>4.800000000000001</x:v>
      </x:c>
      <x:c r="H28" s="36" t="n">
        <x:f>IF(AND(F28&lt;&gt;"",G28&lt;&gt;""),F28*G28,"")</x:f>
        <x:v>26.080000000000005</x:v>
      </x:c>
      <x:c r="I28" s="36" t="n">
        <x:f>IF(F28&lt;&gt;"",F28^2,"")</x:f>
        <x:v>29.521111111111114</x:v>
      </x:c>
      <x:c r="J28" s="36" t="n">
        <x:f>IF(G28&lt;&gt;"",G28^2,"")</x:f>
        <x:v>23.040000000000006</x:v>
      </x:c>
    </x:row>
    <x:row r="29">
      <x:c r="A29" s="36" t="n">
        <x:f>ROW()-1</x:f>
        <x:v>28</x:v>
      </x:c>
      <x:c r="B29" s="36" t="n">
        <x:f>IF(A29&lt;=MAX(0,Settings!$B$6-ABS(Settings!$B$7)),INDEX(Data!$B:$B,2+MAX(0,-Settings!$B$7)+A29-1),"")</x:f>
        <x:v>16</x:v>
      </x:c>
      <x:c r="C29" s="36" t="n">
        <x:f>IF(A29&lt;=MAX(0,Settings!$B$6-ABS(Settings!$B$7)),INDEX(Data!$C:$C,2+MAX(0,Settings!$B$7)+A29-1),"")</x:f>
        <x:v>17</x:v>
      </x:c>
      <x:c r="D29" s="36" t="n">
        <x:f>IF(B29&lt;&gt;"",AVERAGE(B$2:B$651),"")</x:f>
        <x:v>12.566666666666666</x:v>
      </x:c>
      <x:c r="E29" s="36" t="n">
        <x:f>IF(C29&lt;&gt;"",AVERAGE(C$2:C$651),"")</x:f>
        <x:v>13.2</x:v>
      </x:c>
      <x:c r="F29" s="36" t="n">
        <x:f>IF(B29&lt;&gt;"",B29-D29,"")</x:f>
        <x:v>3.4333333333333336</x:v>
      </x:c>
      <x:c r="G29" s="36" t="n">
        <x:f>IF(C29&lt;&gt;"",C29-E29,"")</x:f>
        <x:v>3.8000000000000007</x:v>
      </x:c>
      <x:c r="H29" s="36" t="n">
        <x:f>IF(AND(F29&lt;&gt;"",G29&lt;&gt;""),F29*G29,"")</x:f>
        <x:v>13.04666666666667</x:v>
      </x:c>
      <x:c r="I29" s="36" t="n">
        <x:f>IF(F29&lt;&gt;"",F29^2,"")</x:f>
        <x:v>11.78777777777778</x:v>
      </x:c>
      <x:c r="J29" s="36" t="n">
        <x:f>IF(G29&lt;&gt;"",G29^2,"")</x:f>
        <x:v>14.440000000000005</x:v>
      </x:c>
    </x:row>
    <x:row r="30">
      <x:c r="A30" s="36" t="n">
        <x:f>ROW()-1</x:f>
        <x:v>29</x:v>
      </x:c>
      <x:c r="B30" s="36" t="n">
        <x:f>IF(A30&lt;=MAX(0,Settings!$B$6-ABS(Settings!$B$7)),INDEX(Data!$B:$B,2+MAX(0,-Settings!$B$7)+A30-1),"")</x:f>
        <x:v>13</x:v>
      </x:c>
      <x:c r="C30" s="36" t="n">
        <x:f>IF(A30&lt;=MAX(0,Settings!$B$6-ABS(Settings!$B$7)),INDEX(Data!$C:$C,2+MAX(0,Settings!$B$7)+A30-1),"")</x:f>
        <x:v>14</x:v>
      </x:c>
      <x:c r="D30" s="36" t="n">
        <x:f>IF(B30&lt;&gt;"",AVERAGE(B$2:B$651),"")</x:f>
        <x:v>12.566666666666666</x:v>
      </x:c>
      <x:c r="E30" s="36" t="n">
        <x:f>IF(C30&lt;&gt;"",AVERAGE(C$2:C$651),"")</x:f>
        <x:v>13.2</x:v>
      </x:c>
      <x:c r="F30" s="36" t="n">
        <x:f>IF(B30&lt;&gt;"",B30-D30,"")</x:f>
        <x:v>0.43333333333333357</x:v>
      </x:c>
      <x:c r="G30" s="36" t="n">
        <x:f>IF(C30&lt;&gt;"",C30-E30,"")</x:f>
        <x:v>0.8000000000000007</x:v>
      </x:c>
      <x:c r="H30" s="36" t="n">
        <x:f>IF(AND(F30&lt;&gt;"",G30&lt;&gt;""),F30*G30,"")</x:f>
        <x:v>0.3466666666666672</x:v>
      </x:c>
      <x:c r="I30" s="36" t="n">
        <x:f>IF(F30&lt;&gt;"",F30^2,"")</x:f>
        <x:v>0.187777777777778</x:v>
      </x:c>
      <x:c r="J30" s="36" t="n">
        <x:f>IF(G30&lt;&gt;"",G30^2,"")</x:f>
        <x:v>0.6400000000000011</x:v>
      </x:c>
    </x:row>
    <x:row r="31">
      <x:c r="A31" s="36" t="n">
        <x:f>ROW()-1</x:f>
        <x:v>30</x:v>
      </x:c>
      <x:c r="B31" s="36" t="n">
        <x:f>IF(A31&lt;=MAX(0,Settings!$B$6-ABS(Settings!$B$7)),INDEX(Data!$B:$B,2+MAX(0,-Settings!$B$7)+A31-1),"")</x:f>
        <x:v>10</x:v>
      </x:c>
      <x:c r="C31" s="36" t="n">
        <x:f>IF(A31&lt;=MAX(0,Settings!$B$6-ABS(Settings!$B$7)),INDEX(Data!$C:$C,2+MAX(0,Settings!$B$7)+A31-1),"")</x:f>
        <x:v>11</x:v>
      </x:c>
      <x:c r="D31" s="36" t="n">
        <x:f>IF(B31&lt;&gt;"",AVERAGE(B$2:B$651),"")</x:f>
        <x:v>12.566666666666666</x:v>
      </x:c>
      <x:c r="E31" s="36" t="n">
        <x:f>IF(C31&lt;&gt;"",AVERAGE(C$2:C$651),"")</x:f>
        <x:v>13.2</x:v>
      </x:c>
      <x:c r="F31" s="36" t="n">
        <x:f>IF(B31&lt;&gt;"",B31-D31,"")</x:f>
        <x:v>-2.5666666666666664</x:v>
      </x:c>
      <x:c r="G31" s="36" t="n">
        <x:f>IF(C31&lt;&gt;"",C31-E31,"")</x:f>
        <x:v>-2.1999999999999993</x:v>
      </x:c>
      <x:c r="H31" s="36" t="n">
        <x:f>IF(AND(F31&lt;&gt;"",G31&lt;&gt;""),F31*G31,"")</x:f>
        <x:v>5.646666666666665</x:v>
      </x:c>
      <x:c r="I31" s="36" t="n">
        <x:f>IF(F31&lt;&gt;"",F31^2,"")</x:f>
        <x:v>6.587777777777776</x:v>
      </x:c>
      <x:c r="J31" s="36" t="n">
        <x:f>IF(G31&lt;&gt;"",G31^2,"")</x:f>
        <x:v>4.839999999999997</x:v>
      </x:c>
    </x:row>
    <x:row r="32">
      <x:c r="A32" s="36" t="n">
        <x:f>ROW()-1</x:f>
        <x:v>31</x:v>
      </x:c>
      <x:c r="B32" s="36" t="str">
        <x:f>IF(A32&lt;=MAX(0,Settings!$B$6-ABS(Settings!$B$7)),INDEX(Data!$B:$B,2+MAX(0,-Settings!$B$7)+A32-1),"")</x:f>
      </x:c>
      <x:c r="C32" s="36" t="str">
        <x:f>IF(A32&lt;=MAX(0,Settings!$B$6-ABS(Settings!$B$7)),INDEX(Data!$C:$C,2+MAX(0,Settings!$B$7)+A32-1),"")</x:f>
      </x:c>
      <x:c r="D32" s="36" t="str">
        <x:f>IF(B32&lt;&gt;"",AVERAGE(B$2:B$651),"")</x:f>
      </x:c>
      <x:c r="E32" s="36" t="str">
        <x:f>IF(C32&lt;&gt;"",AVERAGE(C$2:C$651),"")</x:f>
      </x:c>
      <x:c r="F32" s="36" t="str">
        <x:f>IF(B32&lt;&gt;"",B32-D32,"")</x:f>
      </x:c>
      <x:c r="G32" s="36" t="str">
        <x:f>IF(C32&lt;&gt;"",C32-E32,"")</x:f>
      </x:c>
      <x:c r="H32" s="36" t="str">
        <x:f>IF(AND(F32&lt;&gt;"",G32&lt;&gt;""),F32*G32,"")</x:f>
      </x:c>
      <x:c r="I32" s="36" t="str">
        <x:f>IF(F32&lt;&gt;"",F32^2,"")</x:f>
      </x:c>
      <x:c r="J32" s="36" t="str">
        <x:f>IF(G32&lt;&gt;"",G32^2,"")</x:f>
      </x:c>
    </x:row>
    <x:row r="33">
      <x:c r="A33" s="36" t="n">
        <x:f>ROW()-1</x:f>
        <x:v>32</x:v>
      </x:c>
      <x:c r="B33" s="36" t="str">
        <x:f>IF(A33&lt;=MAX(0,Settings!$B$6-ABS(Settings!$B$7)),INDEX(Data!$B:$B,2+MAX(0,-Settings!$B$7)+A33-1),"")</x:f>
      </x:c>
      <x:c r="C33" s="36" t="str">
        <x:f>IF(A33&lt;=MAX(0,Settings!$B$6-ABS(Settings!$B$7)),INDEX(Data!$C:$C,2+MAX(0,Settings!$B$7)+A33-1),"")</x:f>
      </x:c>
      <x:c r="D33" s="36" t="str">
        <x:f>IF(B33&lt;&gt;"",AVERAGE(B$2:B$651),"")</x:f>
      </x:c>
      <x:c r="E33" s="36" t="str">
        <x:f>IF(C33&lt;&gt;"",AVERAGE(C$2:C$651),"")</x:f>
      </x:c>
      <x:c r="F33" s="36" t="str">
        <x:f>IF(B33&lt;&gt;"",B33-D33,"")</x:f>
      </x:c>
      <x:c r="G33" s="36" t="str">
        <x:f>IF(C33&lt;&gt;"",C33-E33,"")</x:f>
      </x:c>
      <x:c r="H33" s="36" t="str">
        <x:f>IF(AND(F33&lt;&gt;"",G33&lt;&gt;""),F33*G33,"")</x:f>
      </x:c>
      <x:c r="I33" s="36" t="str">
        <x:f>IF(F33&lt;&gt;"",F33^2,"")</x:f>
      </x:c>
      <x:c r="J33" s="36" t="str">
        <x:f>IF(G33&lt;&gt;"",G33^2,"")</x:f>
      </x:c>
    </x:row>
    <x:row r="34">
      <x:c r="A34" s="36" t="n">
        <x:f>ROW()-1</x:f>
        <x:v>33</x:v>
      </x:c>
      <x:c r="B34" s="36" t="str">
        <x:f>IF(A34&lt;=MAX(0,Settings!$B$6-ABS(Settings!$B$7)),INDEX(Data!$B:$B,2+MAX(0,-Settings!$B$7)+A34-1),"")</x:f>
      </x:c>
      <x:c r="C34" s="36" t="str">
        <x:f>IF(A34&lt;=MAX(0,Settings!$B$6-ABS(Settings!$B$7)),INDEX(Data!$C:$C,2+MAX(0,Settings!$B$7)+A34-1),"")</x:f>
      </x:c>
      <x:c r="D34" s="36" t="str">
        <x:f>IF(B34&lt;&gt;"",AVERAGE(B$2:B$651),"")</x:f>
      </x:c>
      <x:c r="E34" s="36" t="str">
        <x:f>IF(C34&lt;&gt;"",AVERAGE(C$2:C$651),"")</x:f>
      </x:c>
      <x:c r="F34" s="36" t="str">
        <x:f>IF(B34&lt;&gt;"",B34-D34,"")</x:f>
      </x:c>
      <x:c r="G34" s="36" t="str">
        <x:f>IF(C34&lt;&gt;"",C34-E34,"")</x:f>
      </x:c>
      <x:c r="H34" s="36" t="str">
        <x:f>IF(AND(F34&lt;&gt;"",G34&lt;&gt;""),F34*G34,"")</x:f>
      </x:c>
      <x:c r="I34" s="36" t="str">
        <x:f>IF(F34&lt;&gt;"",F34^2,"")</x:f>
      </x:c>
      <x:c r="J34" s="36" t="str">
        <x:f>IF(G34&lt;&gt;"",G34^2,"")</x:f>
      </x:c>
    </x:row>
    <x:row r="35">
      <x:c r="A35" s="36" t="n">
        <x:f>ROW()-1</x:f>
        <x:v>34</x:v>
      </x:c>
      <x:c r="B35" s="36" t="str">
        <x:f>IF(A35&lt;=MAX(0,Settings!$B$6-ABS(Settings!$B$7)),INDEX(Data!$B:$B,2+MAX(0,-Settings!$B$7)+A35-1),"")</x:f>
      </x:c>
      <x:c r="C35" s="36" t="str">
        <x:f>IF(A35&lt;=MAX(0,Settings!$B$6-ABS(Settings!$B$7)),INDEX(Data!$C:$C,2+MAX(0,Settings!$B$7)+A35-1),"")</x:f>
      </x:c>
      <x:c r="D35" s="36" t="str">
        <x:f>IF(B35&lt;&gt;"",AVERAGE(B$2:B$651),"")</x:f>
      </x:c>
      <x:c r="E35" s="36" t="str">
        <x:f>IF(C35&lt;&gt;"",AVERAGE(C$2:C$651),"")</x:f>
      </x:c>
      <x:c r="F35" s="36" t="str">
        <x:f>IF(B35&lt;&gt;"",B35-D35,"")</x:f>
      </x:c>
      <x:c r="G35" s="36" t="str">
        <x:f>IF(C35&lt;&gt;"",C35-E35,"")</x:f>
      </x:c>
      <x:c r="H35" s="36" t="str">
        <x:f>IF(AND(F35&lt;&gt;"",G35&lt;&gt;""),F35*G35,"")</x:f>
      </x:c>
      <x:c r="I35" s="36" t="str">
        <x:f>IF(F35&lt;&gt;"",F35^2,"")</x:f>
      </x:c>
      <x:c r="J35" s="36" t="str">
        <x:f>IF(G35&lt;&gt;"",G35^2,"")</x:f>
      </x:c>
    </x:row>
    <x:row r="36">
      <x:c r="A36" s="36" t="n">
        <x:f>ROW()-1</x:f>
        <x:v>35</x:v>
      </x:c>
      <x:c r="B36" s="36" t="str">
        <x:f>IF(A36&lt;=MAX(0,Settings!$B$6-ABS(Settings!$B$7)),INDEX(Data!$B:$B,2+MAX(0,-Settings!$B$7)+A36-1),"")</x:f>
      </x:c>
      <x:c r="C36" s="36" t="str">
        <x:f>IF(A36&lt;=MAX(0,Settings!$B$6-ABS(Settings!$B$7)),INDEX(Data!$C:$C,2+MAX(0,Settings!$B$7)+A36-1),"")</x:f>
      </x:c>
      <x:c r="D36" s="36" t="str">
        <x:f>IF(B36&lt;&gt;"",AVERAGE(B$2:B$651),"")</x:f>
      </x:c>
      <x:c r="E36" s="36" t="str">
        <x:f>IF(C36&lt;&gt;"",AVERAGE(C$2:C$651),"")</x:f>
      </x:c>
      <x:c r="F36" s="36" t="str">
        <x:f>IF(B36&lt;&gt;"",B36-D36,"")</x:f>
      </x:c>
      <x:c r="G36" s="36" t="str">
        <x:f>IF(C36&lt;&gt;"",C36-E36,"")</x:f>
      </x:c>
      <x:c r="H36" s="36" t="str">
        <x:f>IF(AND(F36&lt;&gt;"",G36&lt;&gt;""),F36*G36,"")</x:f>
      </x:c>
      <x:c r="I36" s="36" t="str">
        <x:f>IF(F36&lt;&gt;"",F36^2,"")</x:f>
      </x:c>
      <x:c r="J36" s="36" t="str">
        <x:f>IF(G36&lt;&gt;"",G36^2,"")</x:f>
      </x:c>
    </x:row>
    <x:row r="37">
      <x:c r="A37" s="36" t="n">
        <x:f>ROW()-1</x:f>
        <x:v>36</x:v>
      </x:c>
      <x:c r="B37" s="36" t="str">
        <x:f>IF(A37&lt;=MAX(0,Settings!$B$6-ABS(Settings!$B$7)),INDEX(Data!$B:$B,2+MAX(0,-Settings!$B$7)+A37-1),"")</x:f>
      </x:c>
      <x:c r="C37" s="36" t="str">
        <x:f>IF(A37&lt;=MAX(0,Settings!$B$6-ABS(Settings!$B$7)),INDEX(Data!$C:$C,2+MAX(0,Settings!$B$7)+A37-1),"")</x:f>
      </x:c>
      <x:c r="D37" s="36" t="str">
        <x:f>IF(B37&lt;&gt;"",AVERAGE(B$2:B$651),"")</x:f>
      </x:c>
      <x:c r="E37" s="36" t="str">
        <x:f>IF(C37&lt;&gt;"",AVERAGE(C$2:C$651),"")</x:f>
      </x:c>
      <x:c r="F37" s="36" t="str">
        <x:f>IF(B37&lt;&gt;"",B37-D37,"")</x:f>
      </x:c>
      <x:c r="G37" s="36" t="str">
        <x:f>IF(C37&lt;&gt;"",C37-E37,"")</x:f>
      </x:c>
      <x:c r="H37" s="36" t="str">
        <x:f>IF(AND(F37&lt;&gt;"",G37&lt;&gt;""),F37*G37,"")</x:f>
      </x:c>
      <x:c r="I37" s="36" t="str">
        <x:f>IF(F37&lt;&gt;"",F37^2,"")</x:f>
      </x:c>
      <x:c r="J37" s="36" t="str">
        <x:f>IF(G37&lt;&gt;"",G37^2,"")</x:f>
      </x:c>
    </x:row>
    <x:row r="38">
      <x:c r="A38" s="36" t="n">
        <x:f>ROW()-1</x:f>
        <x:v>37</x:v>
      </x:c>
      <x:c r="B38" s="36" t="str">
        <x:f>IF(A38&lt;=MAX(0,Settings!$B$6-ABS(Settings!$B$7)),INDEX(Data!$B:$B,2+MAX(0,-Settings!$B$7)+A38-1),"")</x:f>
      </x:c>
      <x:c r="C38" s="36" t="str">
        <x:f>IF(A38&lt;=MAX(0,Settings!$B$6-ABS(Settings!$B$7)),INDEX(Data!$C:$C,2+MAX(0,Settings!$B$7)+A38-1),"")</x:f>
      </x:c>
      <x:c r="D38" s="36" t="str">
        <x:f>IF(B38&lt;&gt;"",AVERAGE(B$2:B$651),"")</x:f>
      </x:c>
      <x:c r="E38" s="36" t="str">
        <x:f>IF(C38&lt;&gt;"",AVERAGE(C$2:C$651),"")</x:f>
      </x:c>
      <x:c r="F38" s="36" t="str">
        <x:f>IF(B38&lt;&gt;"",B38-D38,"")</x:f>
      </x:c>
      <x:c r="G38" s="36" t="str">
        <x:f>IF(C38&lt;&gt;"",C38-E38,"")</x:f>
      </x:c>
      <x:c r="H38" s="36" t="str">
        <x:f>IF(AND(F38&lt;&gt;"",G38&lt;&gt;""),F38*G38,"")</x:f>
      </x:c>
      <x:c r="I38" s="36" t="str">
        <x:f>IF(F38&lt;&gt;"",F38^2,"")</x:f>
      </x:c>
      <x:c r="J38" s="36" t="str">
        <x:f>IF(G38&lt;&gt;"",G38^2,"")</x:f>
      </x:c>
    </x:row>
    <x:row r="39">
      <x:c r="A39" s="36" t="n">
        <x:f>ROW()-1</x:f>
        <x:v>38</x:v>
      </x:c>
      <x:c r="B39" s="36" t="str">
        <x:f>IF(A39&lt;=MAX(0,Settings!$B$6-ABS(Settings!$B$7)),INDEX(Data!$B:$B,2+MAX(0,-Settings!$B$7)+A39-1),"")</x:f>
      </x:c>
      <x:c r="C39" s="36" t="str">
        <x:f>IF(A39&lt;=MAX(0,Settings!$B$6-ABS(Settings!$B$7)),INDEX(Data!$C:$C,2+MAX(0,Settings!$B$7)+A39-1),"")</x:f>
      </x:c>
      <x:c r="D39" s="36" t="str">
        <x:f>IF(B39&lt;&gt;"",AVERAGE(B$2:B$651),"")</x:f>
      </x:c>
      <x:c r="E39" s="36" t="str">
        <x:f>IF(C39&lt;&gt;"",AVERAGE(C$2:C$651),"")</x:f>
      </x:c>
      <x:c r="F39" s="36" t="str">
        <x:f>IF(B39&lt;&gt;"",B39-D39,"")</x:f>
      </x:c>
      <x:c r="G39" s="36" t="str">
        <x:f>IF(C39&lt;&gt;"",C39-E39,"")</x:f>
      </x:c>
      <x:c r="H39" s="36" t="str">
        <x:f>IF(AND(F39&lt;&gt;"",G39&lt;&gt;""),F39*G39,"")</x:f>
      </x:c>
      <x:c r="I39" s="36" t="str">
        <x:f>IF(F39&lt;&gt;"",F39^2,"")</x:f>
      </x:c>
      <x:c r="J39" s="36" t="str">
        <x:f>IF(G39&lt;&gt;"",G39^2,"")</x:f>
      </x:c>
    </x:row>
    <x:row r="40">
      <x:c r="A40" s="36" t="n">
        <x:f>ROW()-1</x:f>
        <x:v>39</x:v>
      </x:c>
      <x:c r="B40" s="36" t="str">
        <x:f>IF(A40&lt;=MAX(0,Settings!$B$6-ABS(Settings!$B$7)),INDEX(Data!$B:$B,2+MAX(0,-Settings!$B$7)+A40-1),"")</x:f>
      </x:c>
      <x:c r="C40" s="36" t="str">
        <x:f>IF(A40&lt;=MAX(0,Settings!$B$6-ABS(Settings!$B$7)),INDEX(Data!$C:$C,2+MAX(0,Settings!$B$7)+A40-1),"")</x:f>
      </x:c>
      <x:c r="D40" s="36" t="str">
        <x:f>IF(B40&lt;&gt;"",AVERAGE(B$2:B$651),"")</x:f>
      </x:c>
      <x:c r="E40" s="36" t="str">
        <x:f>IF(C40&lt;&gt;"",AVERAGE(C$2:C$651),"")</x:f>
      </x:c>
      <x:c r="F40" s="36" t="str">
        <x:f>IF(B40&lt;&gt;"",B40-D40,"")</x:f>
      </x:c>
      <x:c r="G40" s="36" t="str">
        <x:f>IF(C40&lt;&gt;"",C40-E40,"")</x:f>
      </x:c>
      <x:c r="H40" s="36" t="str">
        <x:f>IF(AND(F40&lt;&gt;"",G40&lt;&gt;""),F40*G40,"")</x:f>
      </x:c>
      <x:c r="I40" s="36" t="str">
        <x:f>IF(F40&lt;&gt;"",F40^2,"")</x:f>
      </x:c>
      <x:c r="J40" s="36" t="str">
        <x:f>IF(G40&lt;&gt;"",G40^2,"")</x:f>
      </x:c>
    </x:row>
    <x:row r="41">
      <x:c r="A41" s="36" t="n">
        <x:f>ROW()-1</x:f>
        <x:v>40</x:v>
      </x:c>
      <x:c r="B41" s="36" t="str">
        <x:f>IF(A41&lt;=MAX(0,Settings!$B$6-ABS(Settings!$B$7)),INDEX(Data!$B:$B,2+MAX(0,-Settings!$B$7)+A41-1),"")</x:f>
      </x:c>
      <x:c r="C41" s="36" t="str">
        <x:f>IF(A41&lt;=MAX(0,Settings!$B$6-ABS(Settings!$B$7)),INDEX(Data!$C:$C,2+MAX(0,Settings!$B$7)+A41-1),"")</x:f>
      </x:c>
      <x:c r="D41" s="36" t="str">
        <x:f>IF(B41&lt;&gt;"",AVERAGE(B$2:B$651),"")</x:f>
      </x:c>
      <x:c r="E41" s="36" t="str">
        <x:f>IF(C41&lt;&gt;"",AVERAGE(C$2:C$651),"")</x:f>
      </x:c>
      <x:c r="F41" s="36" t="str">
        <x:f>IF(B41&lt;&gt;"",B41-D41,"")</x:f>
      </x:c>
      <x:c r="G41" s="36" t="str">
        <x:f>IF(C41&lt;&gt;"",C41-E41,"")</x:f>
      </x:c>
      <x:c r="H41" s="36" t="str">
        <x:f>IF(AND(F41&lt;&gt;"",G41&lt;&gt;""),F41*G41,"")</x:f>
      </x:c>
      <x:c r="I41" s="36" t="str">
        <x:f>IF(F41&lt;&gt;"",F41^2,"")</x:f>
      </x:c>
      <x:c r="J41" s="36" t="str">
        <x:f>IF(G41&lt;&gt;"",G41^2,"")</x:f>
      </x:c>
    </x:row>
    <x:row r="42">
      <x:c r="A42" s="36" t="n">
        <x:f>ROW()-1</x:f>
        <x:v>41</x:v>
      </x:c>
      <x:c r="B42" s="36" t="str">
        <x:f>IF(A42&lt;=MAX(0,Settings!$B$6-ABS(Settings!$B$7)),INDEX(Data!$B:$B,2+MAX(0,-Settings!$B$7)+A42-1),"")</x:f>
      </x:c>
      <x:c r="C42" s="36" t="str">
        <x:f>IF(A42&lt;=MAX(0,Settings!$B$6-ABS(Settings!$B$7)),INDEX(Data!$C:$C,2+MAX(0,Settings!$B$7)+A42-1),"")</x:f>
      </x:c>
      <x:c r="D42" s="36" t="str">
        <x:f>IF(B42&lt;&gt;"",AVERAGE(B$2:B$651),"")</x:f>
      </x:c>
      <x:c r="E42" s="36" t="str">
        <x:f>IF(C42&lt;&gt;"",AVERAGE(C$2:C$651),"")</x:f>
      </x:c>
      <x:c r="F42" s="36" t="str">
        <x:f>IF(B42&lt;&gt;"",B42-D42,"")</x:f>
      </x:c>
      <x:c r="G42" s="36" t="str">
        <x:f>IF(C42&lt;&gt;"",C42-E42,"")</x:f>
      </x:c>
      <x:c r="H42" s="36" t="str">
        <x:f>IF(AND(F42&lt;&gt;"",G42&lt;&gt;""),F42*G42,"")</x:f>
      </x:c>
      <x:c r="I42" s="36" t="str">
        <x:f>IF(F42&lt;&gt;"",F42^2,"")</x:f>
      </x:c>
      <x:c r="J42" s="36" t="str">
        <x:f>IF(G42&lt;&gt;"",G42^2,"")</x:f>
      </x:c>
    </x:row>
    <x:row r="43">
      <x:c r="A43" s="36" t="n">
        <x:f>ROW()-1</x:f>
        <x:v>42</x:v>
      </x:c>
      <x:c r="B43" s="36" t="str">
        <x:f>IF(A43&lt;=MAX(0,Settings!$B$6-ABS(Settings!$B$7)),INDEX(Data!$B:$B,2+MAX(0,-Settings!$B$7)+A43-1),"")</x:f>
      </x:c>
      <x:c r="C43" s="36" t="str">
        <x:f>IF(A43&lt;=MAX(0,Settings!$B$6-ABS(Settings!$B$7)),INDEX(Data!$C:$C,2+MAX(0,Settings!$B$7)+A43-1),"")</x:f>
      </x:c>
      <x:c r="D43" s="36" t="str">
        <x:f>IF(B43&lt;&gt;"",AVERAGE(B$2:B$651),"")</x:f>
      </x:c>
      <x:c r="E43" s="36" t="str">
        <x:f>IF(C43&lt;&gt;"",AVERAGE(C$2:C$651),"")</x:f>
      </x:c>
      <x:c r="F43" s="36" t="str">
        <x:f>IF(B43&lt;&gt;"",B43-D43,"")</x:f>
      </x:c>
      <x:c r="G43" s="36" t="str">
        <x:f>IF(C43&lt;&gt;"",C43-E43,"")</x:f>
      </x:c>
      <x:c r="H43" s="36" t="str">
        <x:f>IF(AND(F43&lt;&gt;"",G43&lt;&gt;""),F43*G43,"")</x:f>
      </x:c>
      <x:c r="I43" s="36" t="str">
        <x:f>IF(F43&lt;&gt;"",F43^2,"")</x:f>
      </x:c>
      <x:c r="J43" s="36" t="str">
        <x:f>IF(G43&lt;&gt;"",G43^2,"")</x:f>
      </x:c>
    </x:row>
    <x:row r="44">
      <x:c r="A44" s="36" t="n">
        <x:f>ROW()-1</x:f>
        <x:v>43</x:v>
      </x:c>
      <x:c r="B44" s="36" t="str">
        <x:f>IF(A44&lt;=MAX(0,Settings!$B$6-ABS(Settings!$B$7)),INDEX(Data!$B:$B,2+MAX(0,-Settings!$B$7)+A44-1),"")</x:f>
      </x:c>
      <x:c r="C44" s="36" t="str">
        <x:f>IF(A44&lt;=MAX(0,Settings!$B$6-ABS(Settings!$B$7)),INDEX(Data!$C:$C,2+MAX(0,Settings!$B$7)+A44-1),"")</x:f>
      </x:c>
      <x:c r="D44" s="36" t="str">
        <x:f>IF(B44&lt;&gt;"",AVERAGE(B$2:B$651),"")</x:f>
      </x:c>
      <x:c r="E44" s="36" t="str">
        <x:f>IF(C44&lt;&gt;"",AVERAGE(C$2:C$651),"")</x:f>
      </x:c>
      <x:c r="F44" s="36" t="str">
        <x:f>IF(B44&lt;&gt;"",B44-D44,"")</x:f>
      </x:c>
      <x:c r="G44" s="36" t="str">
        <x:f>IF(C44&lt;&gt;"",C44-E44,"")</x:f>
      </x:c>
      <x:c r="H44" s="36" t="str">
        <x:f>IF(AND(F44&lt;&gt;"",G44&lt;&gt;""),F44*G44,"")</x:f>
      </x:c>
      <x:c r="I44" s="36" t="str">
        <x:f>IF(F44&lt;&gt;"",F44^2,"")</x:f>
      </x:c>
      <x:c r="J44" s="36" t="str">
        <x:f>IF(G44&lt;&gt;"",G44^2,"")</x:f>
      </x:c>
    </x:row>
    <x:row r="45">
      <x:c r="A45" s="36" t="n">
        <x:f>ROW()-1</x:f>
        <x:v>44</x:v>
      </x:c>
      <x:c r="B45" s="36" t="str">
        <x:f>IF(A45&lt;=MAX(0,Settings!$B$6-ABS(Settings!$B$7)),INDEX(Data!$B:$B,2+MAX(0,-Settings!$B$7)+A45-1),"")</x:f>
      </x:c>
      <x:c r="C45" s="36" t="str">
        <x:f>IF(A45&lt;=MAX(0,Settings!$B$6-ABS(Settings!$B$7)),INDEX(Data!$C:$C,2+MAX(0,Settings!$B$7)+A45-1),"")</x:f>
      </x:c>
      <x:c r="D45" s="36" t="str">
        <x:f>IF(B45&lt;&gt;"",AVERAGE(B$2:B$651),"")</x:f>
      </x:c>
      <x:c r="E45" s="36" t="str">
        <x:f>IF(C45&lt;&gt;"",AVERAGE(C$2:C$651),"")</x:f>
      </x:c>
      <x:c r="F45" s="36" t="str">
        <x:f>IF(B45&lt;&gt;"",B45-D45,"")</x:f>
      </x:c>
      <x:c r="G45" s="36" t="str">
        <x:f>IF(C45&lt;&gt;"",C45-E45,"")</x:f>
      </x:c>
      <x:c r="H45" s="36" t="str">
        <x:f>IF(AND(F45&lt;&gt;"",G45&lt;&gt;""),F45*G45,"")</x:f>
      </x:c>
      <x:c r="I45" s="36" t="str">
        <x:f>IF(F45&lt;&gt;"",F45^2,"")</x:f>
      </x:c>
      <x:c r="J45" s="36" t="str">
        <x:f>IF(G45&lt;&gt;"",G45^2,"")</x:f>
      </x:c>
    </x:row>
    <x:row r="46">
      <x:c r="A46" s="36" t="n">
        <x:f>ROW()-1</x:f>
        <x:v>45</x:v>
      </x:c>
      <x:c r="B46" s="36" t="str">
        <x:f>IF(A46&lt;=MAX(0,Settings!$B$6-ABS(Settings!$B$7)),INDEX(Data!$B:$B,2+MAX(0,-Settings!$B$7)+A46-1),"")</x:f>
      </x:c>
      <x:c r="C46" s="36" t="str">
        <x:f>IF(A46&lt;=MAX(0,Settings!$B$6-ABS(Settings!$B$7)),INDEX(Data!$C:$C,2+MAX(0,Settings!$B$7)+A46-1),"")</x:f>
      </x:c>
      <x:c r="D46" s="36" t="str">
        <x:f>IF(B46&lt;&gt;"",AVERAGE(B$2:B$651),"")</x:f>
      </x:c>
      <x:c r="E46" s="36" t="str">
        <x:f>IF(C46&lt;&gt;"",AVERAGE(C$2:C$651),"")</x:f>
      </x:c>
      <x:c r="F46" s="36" t="str">
        <x:f>IF(B46&lt;&gt;"",B46-D46,"")</x:f>
      </x:c>
      <x:c r="G46" s="36" t="str">
        <x:f>IF(C46&lt;&gt;"",C46-E46,"")</x:f>
      </x:c>
      <x:c r="H46" s="36" t="str">
        <x:f>IF(AND(F46&lt;&gt;"",G46&lt;&gt;""),F46*G46,"")</x:f>
      </x:c>
      <x:c r="I46" s="36" t="str">
        <x:f>IF(F46&lt;&gt;"",F46^2,"")</x:f>
      </x:c>
      <x:c r="J46" s="36" t="str">
        <x:f>IF(G46&lt;&gt;"",G46^2,"")</x:f>
      </x:c>
    </x:row>
    <x:row r="47">
      <x:c r="A47" s="36" t="n">
        <x:f>ROW()-1</x:f>
        <x:v>46</x:v>
      </x:c>
      <x:c r="B47" s="36" t="str">
        <x:f>IF(A47&lt;=MAX(0,Settings!$B$6-ABS(Settings!$B$7)),INDEX(Data!$B:$B,2+MAX(0,-Settings!$B$7)+A47-1),"")</x:f>
      </x:c>
      <x:c r="C47" s="36" t="str">
        <x:f>IF(A47&lt;=MAX(0,Settings!$B$6-ABS(Settings!$B$7)),INDEX(Data!$C:$C,2+MAX(0,Settings!$B$7)+A47-1),"")</x:f>
      </x:c>
      <x:c r="D47" s="36" t="str">
        <x:f>IF(B47&lt;&gt;"",AVERAGE(B$2:B$651),"")</x:f>
      </x:c>
      <x:c r="E47" s="36" t="str">
        <x:f>IF(C47&lt;&gt;"",AVERAGE(C$2:C$651),"")</x:f>
      </x:c>
      <x:c r="F47" s="36" t="str">
        <x:f>IF(B47&lt;&gt;"",B47-D47,"")</x:f>
      </x:c>
      <x:c r="G47" s="36" t="str">
        <x:f>IF(C47&lt;&gt;"",C47-E47,"")</x:f>
      </x:c>
      <x:c r="H47" s="36" t="str">
        <x:f>IF(AND(F47&lt;&gt;"",G47&lt;&gt;""),F47*G47,"")</x:f>
      </x:c>
      <x:c r="I47" s="36" t="str">
        <x:f>IF(F47&lt;&gt;"",F47^2,"")</x:f>
      </x:c>
      <x:c r="J47" s="36" t="str">
        <x:f>IF(G47&lt;&gt;"",G47^2,"")</x:f>
      </x:c>
    </x:row>
    <x:row r="48">
      <x:c r="A48" s="36" t="n">
        <x:f>ROW()-1</x:f>
        <x:v>47</x:v>
      </x:c>
      <x:c r="B48" s="36" t="str">
        <x:f>IF(A48&lt;=MAX(0,Settings!$B$6-ABS(Settings!$B$7)),INDEX(Data!$B:$B,2+MAX(0,-Settings!$B$7)+A48-1),"")</x:f>
      </x:c>
      <x:c r="C48" s="36" t="str">
        <x:f>IF(A48&lt;=MAX(0,Settings!$B$6-ABS(Settings!$B$7)),INDEX(Data!$C:$C,2+MAX(0,Settings!$B$7)+A48-1),"")</x:f>
      </x:c>
      <x:c r="D48" s="36" t="str">
        <x:f>IF(B48&lt;&gt;"",AVERAGE(B$2:B$651),"")</x:f>
      </x:c>
      <x:c r="E48" s="36" t="str">
        <x:f>IF(C48&lt;&gt;"",AVERAGE(C$2:C$651),"")</x:f>
      </x:c>
      <x:c r="F48" s="36" t="str">
        <x:f>IF(B48&lt;&gt;"",B48-D48,"")</x:f>
      </x:c>
      <x:c r="G48" s="36" t="str">
        <x:f>IF(C48&lt;&gt;"",C48-E48,"")</x:f>
      </x:c>
      <x:c r="H48" s="36" t="str">
        <x:f>IF(AND(F48&lt;&gt;"",G48&lt;&gt;""),F48*G48,"")</x:f>
      </x:c>
      <x:c r="I48" s="36" t="str">
        <x:f>IF(F48&lt;&gt;"",F48^2,"")</x:f>
      </x:c>
      <x:c r="J48" s="36" t="str">
        <x:f>IF(G48&lt;&gt;"",G48^2,"")</x:f>
      </x:c>
    </x:row>
    <x:row r="49">
      <x:c r="A49" s="36" t="n">
        <x:f>ROW()-1</x:f>
        <x:v>48</x:v>
      </x:c>
      <x:c r="B49" s="36" t="str">
        <x:f>IF(A49&lt;=MAX(0,Settings!$B$6-ABS(Settings!$B$7)),INDEX(Data!$B:$B,2+MAX(0,-Settings!$B$7)+A49-1),"")</x:f>
      </x:c>
      <x:c r="C49" s="36" t="str">
        <x:f>IF(A49&lt;=MAX(0,Settings!$B$6-ABS(Settings!$B$7)),INDEX(Data!$C:$C,2+MAX(0,Settings!$B$7)+A49-1),"")</x:f>
      </x:c>
      <x:c r="D49" s="36" t="str">
        <x:f>IF(B49&lt;&gt;"",AVERAGE(B$2:B$651),"")</x:f>
      </x:c>
      <x:c r="E49" s="36" t="str">
        <x:f>IF(C49&lt;&gt;"",AVERAGE(C$2:C$651),"")</x:f>
      </x:c>
      <x:c r="F49" s="36" t="str">
        <x:f>IF(B49&lt;&gt;"",B49-D49,"")</x:f>
      </x:c>
      <x:c r="G49" s="36" t="str">
        <x:f>IF(C49&lt;&gt;"",C49-E49,"")</x:f>
      </x:c>
      <x:c r="H49" s="36" t="str">
        <x:f>IF(AND(F49&lt;&gt;"",G49&lt;&gt;""),F49*G49,"")</x:f>
      </x:c>
      <x:c r="I49" s="36" t="str">
        <x:f>IF(F49&lt;&gt;"",F49^2,"")</x:f>
      </x:c>
      <x:c r="J49" s="36" t="str">
        <x:f>IF(G49&lt;&gt;"",G49^2,"")</x:f>
      </x:c>
    </x:row>
    <x:row r="50">
      <x:c r="A50" s="36" t="n">
        <x:f>ROW()-1</x:f>
        <x:v>49</x:v>
      </x:c>
      <x:c r="B50" s="36" t="str">
        <x:f>IF(A50&lt;=MAX(0,Settings!$B$6-ABS(Settings!$B$7)),INDEX(Data!$B:$B,2+MAX(0,-Settings!$B$7)+A50-1),"")</x:f>
      </x:c>
      <x:c r="C50" s="36" t="str">
        <x:f>IF(A50&lt;=MAX(0,Settings!$B$6-ABS(Settings!$B$7)),INDEX(Data!$C:$C,2+MAX(0,Settings!$B$7)+A50-1),"")</x:f>
      </x:c>
      <x:c r="D50" s="36" t="str">
        <x:f>IF(B50&lt;&gt;"",AVERAGE(B$2:B$651),"")</x:f>
      </x:c>
      <x:c r="E50" s="36" t="str">
        <x:f>IF(C50&lt;&gt;"",AVERAGE(C$2:C$651),"")</x:f>
      </x:c>
      <x:c r="F50" s="36" t="str">
        <x:f>IF(B50&lt;&gt;"",B50-D50,"")</x:f>
      </x:c>
      <x:c r="G50" s="36" t="str">
        <x:f>IF(C50&lt;&gt;"",C50-E50,"")</x:f>
      </x:c>
      <x:c r="H50" s="36" t="str">
        <x:f>IF(AND(F50&lt;&gt;"",G50&lt;&gt;""),F50*G50,"")</x:f>
      </x:c>
      <x:c r="I50" s="36" t="str">
        <x:f>IF(F50&lt;&gt;"",F50^2,"")</x:f>
      </x:c>
      <x:c r="J50" s="36" t="str">
        <x:f>IF(G50&lt;&gt;"",G50^2,"")</x:f>
      </x:c>
    </x:row>
    <x:row r="51">
      <x:c r="A51" s="36" t="n">
        <x:f>ROW()-1</x:f>
        <x:v>50</x:v>
      </x:c>
      <x:c r="B51" s="36" t="str">
        <x:f>IF(A51&lt;=MAX(0,Settings!$B$6-ABS(Settings!$B$7)),INDEX(Data!$B:$B,2+MAX(0,-Settings!$B$7)+A51-1),"")</x:f>
      </x:c>
      <x:c r="C51" s="36" t="str">
        <x:f>IF(A51&lt;=MAX(0,Settings!$B$6-ABS(Settings!$B$7)),INDEX(Data!$C:$C,2+MAX(0,Settings!$B$7)+A51-1),"")</x:f>
      </x:c>
      <x:c r="D51" s="36" t="str">
        <x:f>IF(B51&lt;&gt;"",AVERAGE(B$2:B$651),"")</x:f>
      </x:c>
      <x:c r="E51" s="36" t="str">
        <x:f>IF(C51&lt;&gt;"",AVERAGE(C$2:C$651),"")</x:f>
      </x:c>
      <x:c r="F51" s="36" t="str">
        <x:f>IF(B51&lt;&gt;"",B51-D51,"")</x:f>
      </x:c>
      <x:c r="G51" s="36" t="str">
        <x:f>IF(C51&lt;&gt;"",C51-E51,"")</x:f>
      </x:c>
      <x:c r="H51" s="36" t="str">
        <x:f>IF(AND(F51&lt;&gt;"",G51&lt;&gt;""),F51*G51,"")</x:f>
      </x:c>
      <x:c r="I51" s="36" t="str">
        <x:f>IF(F51&lt;&gt;"",F51^2,"")</x:f>
      </x:c>
      <x:c r="J51" s="36" t="str">
        <x:f>IF(G51&lt;&gt;"",G51^2,"")</x:f>
      </x:c>
    </x:row>
    <x:row r="52">
      <x:c r="A52" s="36" t="n">
        <x:f>ROW()-1</x:f>
        <x:v>51</x:v>
      </x:c>
      <x:c r="B52" s="36" t="str">
        <x:f>IF(A52&lt;=MAX(0,Settings!$B$6-ABS(Settings!$B$7)),INDEX(Data!$B:$B,2+MAX(0,-Settings!$B$7)+A52-1),"")</x:f>
      </x:c>
      <x:c r="C52" s="36" t="str">
        <x:f>IF(A52&lt;=MAX(0,Settings!$B$6-ABS(Settings!$B$7)),INDEX(Data!$C:$C,2+MAX(0,Settings!$B$7)+A52-1),"")</x:f>
      </x:c>
      <x:c r="D52" s="36" t="str">
        <x:f>IF(B52&lt;&gt;"",AVERAGE(B$2:B$651),"")</x:f>
      </x:c>
      <x:c r="E52" s="36" t="str">
        <x:f>IF(C52&lt;&gt;"",AVERAGE(C$2:C$651),"")</x:f>
      </x:c>
      <x:c r="F52" s="36" t="str">
        <x:f>IF(B52&lt;&gt;"",B52-D52,"")</x:f>
      </x:c>
      <x:c r="G52" s="36" t="str">
        <x:f>IF(C52&lt;&gt;"",C52-E52,"")</x:f>
      </x:c>
      <x:c r="H52" s="36" t="str">
        <x:f>IF(AND(F52&lt;&gt;"",G52&lt;&gt;""),F52*G52,"")</x:f>
      </x:c>
      <x:c r="I52" s="36" t="str">
        <x:f>IF(F52&lt;&gt;"",F52^2,"")</x:f>
      </x:c>
      <x:c r="J52" s="36" t="str">
        <x:f>IF(G52&lt;&gt;"",G52^2,"")</x:f>
      </x:c>
    </x:row>
    <x:row r="53">
      <x:c r="A53" s="36" t="n">
        <x:f>ROW()-1</x:f>
        <x:v>52</x:v>
      </x:c>
      <x:c r="B53" s="36" t="str">
        <x:f>IF(A53&lt;=MAX(0,Settings!$B$6-ABS(Settings!$B$7)),INDEX(Data!$B:$B,2+MAX(0,-Settings!$B$7)+A53-1),"")</x:f>
      </x:c>
      <x:c r="C53" s="36" t="str">
        <x:f>IF(A53&lt;=MAX(0,Settings!$B$6-ABS(Settings!$B$7)),INDEX(Data!$C:$C,2+MAX(0,Settings!$B$7)+A53-1),"")</x:f>
      </x:c>
      <x:c r="D53" s="36" t="str">
        <x:f>IF(B53&lt;&gt;"",AVERAGE(B$2:B$651),"")</x:f>
      </x:c>
      <x:c r="E53" s="36" t="str">
        <x:f>IF(C53&lt;&gt;"",AVERAGE(C$2:C$651),"")</x:f>
      </x:c>
      <x:c r="F53" s="36" t="str">
        <x:f>IF(B53&lt;&gt;"",B53-D53,"")</x:f>
      </x:c>
      <x:c r="G53" s="36" t="str">
        <x:f>IF(C53&lt;&gt;"",C53-E53,"")</x:f>
      </x:c>
      <x:c r="H53" s="36" t="str">
        <x:f>IF(AND(F53&lt;&gt;"",G53&lt;&gt;""),F53*G53,"")</x:f>
      </x:c>
      <x:c r="I53" s="36" t="str">
        <x:f>IF(F53&lt;&gt;"",F53^2,"")</x:f>
      </x:c>
      <x:c r="J53" s="36" t="str">
        <x:f>IF(G53&lt;&gt;"",G53^2,"")</x:f>
      </x:c>
    </x:row>
    <x:row r="54">
      <x:c r="A54" s="36" t="n">
        <x:f>ROW()-1</x:f>
        <x:v>53</x:v>
      </x:c>
      <x:c r="B54" s="36" t="str">
        <x:f>IF(A54&lt;=MAX(0,Settings!$B$6-ABS(Settings!$B$7)),INDEX(Data!$B:$B,2+MAX(0,-Settings!$B$7)+A54-1),"")</x:f>
      </x:c>
      <x:c r="C54" s="36" t="str">
        <x:f>IF(A54&lt;=MAX(0,Settings!$B$6-ABS(Settings!$B$7)),INDEX(Data!$C:$C,2+MAX(0,Settings!$B$7)+A54-1),"")</x:f>
      </x:c>
      <x:c r="D54" s="36" t="str">
        <x:f>IF(B54&lt;&gt;"",AVERAGE(B$2:B$651),"")</x:f>
      </x:c>
      <x:c r="E54" s="36" t="str">
        <x:f>IF(C54&lt;&gt;"",AVERAGE(C$2:C$651),"")</x:f>
      </x:c>
      <x:c r="F54" s="36" t="str">
        <x:f>IF(B54&lt;&gt;"",B54-D54,"")</x:f>
      </x:c>
      <x:c r="G54" s="36" t="str">
        <x:f>IF(C54&lt;&gt;"",C54-E54,"")</x:f>
      </x:c>
      <x:c r="H54" s="36" t="str">
        <x:f>IF(AND(F54&lt;&gt;"",G54&lt;&gt;""),F54*G54,"")</x:f>
      </x:c>
      <x:c r="I54" s="36" t="str">
        <x:f>IF(F54&lt;&gt;"",F54^2,"")</x:f>
      </x:c>
      <x:c r="J54" s="36" t="str">
        <x:f>IF(G54&lt;&gt;"",G54^2,"")</x:f>
      </x:c>
    </x:row>
    <x:row r="55">
      <x:c r="A55" s="36" t="n">
        <x:f>ROW()-1</x:f>
        <x:v>54</x:v>
      </x:c>
      <x:c r="B55" s="36" t="str">
        <x:f>IF(A55&lt;=MAX(0,Settings!$B$6-ABS(Settings!$B$7)),INDEX(Data!$B:$B,2+MAX(0,-Settings!$B$7)+A55-1),"")</x:f>
      </x:c>
      <x:c r="C55" s="36" t="str">
        <x:f>IF(A55&lt;=MAX(0,Settings!$B$6-ABS(Settings!$B$7)),INDEX(Data!$C:$C,2+MAX(0,Settings!$B$7)+A55-1),"")</x:f>
      </x:c>
      <x:c r="D55" s="36" t="str">
        <x:f>IF(B55&lt;&gt;"",AVERAGE(B$2:B$651),"")</x:f>
      </x:c>
      <x:c r="E55" s="36" t="str">
        <x:f>IF(C55&lt;&gt;"",AVERAGE(C$2:C$651),"")</x:f>
      </x:c>
      <x:c r="F55" s="36" t="str">
        <x:f>IF(B55&lt;&gt;"",B55-D55,"")</x:f>
      </x:c>
      <x:c r="G55" s="36" t="str">
        <x:f>IF(C55&lt;&gt;"",C55-E55,"")</x:f>
      </x:c>
      <x:c r="H55" s="36" t="str">
        <x:f>IF(AND(F55&lt;&gt;"",G55&lt;&gt;""),F55*G55,"")</x:f>
      </x:c>
      <x:c r="I55" s="36" t="str">
        <x:f>IF(F55&lt;&gt;"",F55^2,"")</x:f>
      </x:c>
      <x:c r="J55" s="36" t="str">
        <x:f>IF(G55&lt;&gt;"",G55^2,"")</x:f>
      </x:c>
    </x:row>
    <x:row r="56">
      <x:c r="A56" s="36" t="n">
        <x:f>ROW()-1</x:f>
        <x:v>55</x:v>
      </x:c>
      <x:c r="B56" s="36" t="str">
        <x:f>IF(A56&lt;=MAX(0,Settings!$B$6-ABS(Settings!$B$7)),INDEX(Data!$B:$B,2+MAX(0,-Settings!$B$7)+A56-1),"")</x:f>
      </x:c>
      <x:c r="C56" s="36" t="str">
        <x:f>IF(A56&lt;=MAX(0,Settings!$B$6-ABS(Settings!$B$7)),INDEX(Data!$C:$C,2+MAX(0,Settings!$B$7)+A56-1),"")</x:f>
      </x:c>
      <x:c r="D56" s="36" t="str">
        <x:f>IF(B56&lt;&gt;"",AVERAGE(B$2:B$651),"")</x:f>
      </x:c>
      <x:c r="E56" s="36" t="str">
        <x:f>IF(C56&lt;&gt;"",AVERAGE(C$2:C$651),"")</x:f>
      </x:c>
      <x:c r="F56" s="36" t="str">
        <x:f>IF(B56&lt;&gt;"",B56-D56,"")</x:f>
      </x:c>
      <x:c r="G56" s="36" t="str">
        <x:f>IF(C56&lt;&gt;"",C56-E56,"")</x:f>
      </x:c>
      <x:c r="H56" s="36" t="str">
        <x:f>IF(AND(F56&lt;&gt;"",G56&lt;&gt;""),F56*G56,"")</x:f>
      </x:c>
      <x:c r="I56" s="36" t="str">
        <x:f>IF(F56&lt;&gt;"",F56^2,"")</x:f>
      </x:c>
      <x:c r="J56" s="36" t="str">
        <x:f>IF(G56&lt;&gt;"",G56^2,"")</x:f>
      </x:c>
    </x:row>
    <x:row r="57">
      <x:c r="A57" s="36" t="n">
        <x:f>ROW()-1</x:f>
        <x:v>56</x:v>
      </x:c>
      <x:c r="B57" s="36" t="str">
        <x:f>IF(A57&lt;=MAX(0,Settings!$B$6-ABS(Settings!$B$7)),INDEX(Data!$B:$B,2+MAX(0,-Settings!$B$7)+A57-1),"")</x:f>
      </x:c>
      <x:c r="C57" s="36" t="str">
        <x:f>IF(A57&lt;=MAX(0,Settings!$B$6-ABS(Settings!$B$7)),INDEX(Data!$C:$C,2+MAX(0,Settings!$B$7)+A57-1),"")</x:f>
      </x:c>
      <x:c r="D57" s="36" t="str">
        <x:f>IF(B57&lt;&gt;"",AVERAGE(B$2:B$651),"")</x:f>
      </x:c>
      <x:c r="E57" s="36" t="str">
        <x:f>IF(C57&lt;&gt;"",AVERAGE(C$2:C$651),"")</x:f>
      </x:c>
      <x:c r="F57" s="36" t="str">
        <x:f>IF(B57&lt;&gt;"",B57-D57,"")</x:f>
      </x:c>
      <x:c r="G57" s="36" t="str">
        <x:f>IF(C57&lt;&gt;"",C57-E57,"")</x:f>
      </x:c>
      <x:c r="H57" s="36" t="str">
        <x:f>IF(AND(F57&lt;&gt;"",G57&lt;&gt;""),F57*G57,"")</x:f>
      </x:c>
      <x:c r="I57" s="36" t="str">
        <x:f>IF(F57&lt;&gt;"",F57^2,"")</x:f>
      </x:c>
      <x:c r="J57" s="36" t="str">
        <x:f>IF(G57&lt;&gt;"",G57^2,"")</x:f>
      </x:c>
    </x:row>
    <x:row r="58">
      <x:c r="A58" s="36" t="n">
        <x:f>ROW()-1</x:f>
        <x:v>57</x:v>
      </x:c>
      <x:c r="B58" s="36" t="str">
        <x:f>IF(A58&lt;=MAX(0,Settings!$B$6-ABS(Settings!$B$7)),INDEX(Data!$B:$B,2+MAX(0,-Settings!$B$7)+A58-1),"")</x:f>
      </x:c>
      <x:c r="C58" s="36" t="str">
        <x:f>IF(A58&lt;=MAX(0,Settings!$B$6-ABS(Settings!$B$7)),INDEX(Data!$C:$C,2+MAX(0,Settings!$B$7)+A58-1),"")</x:f>
      </x:c>
      <x:c r="D58" s="36" t="str">
        <x:f>IF(B58&lt;&gt;"",AVERAGE(B$2:B$651),"")</x:f>
      </x:c>
      <x:c r="E58" s="36" t="str">
        <x:f>IF(C58&lt;&gt;"",AVERAGE(C$2:C$651),"")</x:f>
      </x:c>
      <x:c r="F58" s="36" t="str">
        <x:f>IF(B58&lt;&gt;"",B58-D58,"")</x:f>
      </x:c>
      <x:c r="G58" s="36" t="str">
        <x:f>IF(C58&lt;&gt;"",C58-E58,"")</x:f>
      </x:c>
      <x:c r="H58" s="36" t="str">
        <x:f>IF(AND(F58&lt;&gt;"",G58&lt;&gt;""),F58*G58,"")</x:f>
      </x:c>
      <x:c r="I58" s="36" t="str">
        <x:f>IF(F58&lt;&gt;"",F58^2,"")</x:f>
      </x:c>
      <x:c r="J58" s="36" t="str">
        <x:f>IF(G58&lt;&gt;"",G58^2,"")</x:f>
      </x:c>
    </x:row>
    <x:row r="59">
      <x:c r="A59" s="36" t="n">
        <x:f>ROW()-1</x:f>
        <x:v>58</x:v>
      </x:c>
      <x:c r="B59" s="36" t="str">
        <x:f>IF(A59&lt;=MAX(0,Settings!$B$6-ABS(Settings!$B$7)),INDEX(Data!$B:$B,2+MAX(0,-Settings!$B$7)+A59-1),"")</x:f>
      </x:c>
      <x:c r="C59" s="36" t="str">
        <x:f>IF(A59&lt;=MAX(0,Settings!$B$6-ABS(Settings!$B$7)),INDEX(Data!$C:$C,2+MAX(0,Settings!$B$7)+A59-1),"")</x:f>
      </x:c>
      <x:c r="D59" s="36" t="str">
        <x:f>IF(B59&lt;&gt;"",AVERAGE(B$2:B$651),"")</x:f>
      </x:c>
      <x:c r="E59" s="36" t="str">
        <x:f>IF(C59&lt;&gt;"",AVERAGE(C$2:C$651),"")</x:f>
      </x:c>
      <x:c r="F59" s="36" t="str">
        <x:f>IF(B59&lt;&gt;"",B59-D59,"")</x:f>
      </x:c>
      <x:c r="G59" s="36" t="str">
        <x:f>IF(C59&lt;&gt;"",C59-E59,"")</x:f>
      </x:c>
      <x:c r="H59" s="36" t="str">
        <x:f>IF(AND(F59&lt;&gt;"",G59&lt;&gt;""),F59*G59,"")</x:f>
      </x:c>
      <x:c r="I59" s="36" t="str">
        <x:f>IF(F59&lt;&gt;"",F59^2,"")</x:f>
      </x:c>
      <x:c r="J59" s="36" t="str">
        <x:f>IF(G59&lt;&gt;"",G59^2,"")</x:f>
      </x:c>
    </x:row>
    <x:row r="60">
      <x:c r="A60" s="36" t="n">
        <x:f>ROW()-1</x:f>
        <x:v>59</x:v>
      </x:c>
      <x:c r="B60" s="36" t="str">
        <x:f>IF(A60&lt;=MAX(0,Settings!$B$6-ABS(Settings!$B$7)),INDEX(Data!$B:$B,2+MAX(0,-Settings!$B$7)+A60-1),"")</x:f>
      </x:c>
      <x:c r="C60" s="36" t="str">
        <x:f>IF(A60&lt;=MAX(0,Settings!$B$6-ABS(Settings!$B$7)),INDEX(Data!$C:$C,2+MAX(0,Settings!$B$7)+A60-1),"")</x:f>
      </x:c>
      <x:c r="D60" s="36" t="str">
        <x:f>IF(B60&lt;&gt;"",AVERAGE(B$2:B$651),"")</x:f>
      </x:c>
      <x:c r="E60" s="36" t="str">
        <x:f>IF(C60&lt;&gt;"",AVERAGE(C$2:C$651),"")</x:f>
      </x:c>
      <x:c r="F60" s="36" t="str">
        <x:f>IF(B60&lt;&gt;"",B60-D60,"")</x:f>
      </x:c>
      <x:c r="G60" s="36" t="str">
        <x:f>IF(C60&lt;&gt;"",C60-E60,"")</x:f>
      </x:c>
      <x:c r="H60" s="36" t="str">
        <x:f>IF(AND(F60&lt;&gt;"",G60&lt;&gt;""),F60*G60,"")</x:f>
      </x:c>
      <x:c r="I60" s="36" t="str">
        <x:f>IF(F60&lt;&gt;"",F60^2,"")</x:f>
      </x:c>
      <x:c r="J60" s="36" t="str">
        <x:f>IF(G60&lt;&gt;"",G60^2,"")</x:f>
      </x:c>
    </x:row>
    <x:row r="61">
      <x:c r="A61" s="36" t="n">
        <x:f>ROW()-1</x:f>
        <x:v>60</x:v>
      </x:c>
      <x:c r="B61" s="36" t="str">
        <x:f>IF(A61&lt;=MAX(0,Settings!$B$6-ABS(Settings!$B$7)),INDEX(Data!$B:$B,2+MAX(0,-Settings!$B$7)+A61-1),"")</x:f>
      </x:c>
      <x:c r="C61" s="36" t="str">
        <x:f>IF(A61&lt;=MAX(0,Settings!$B$6-ABS(Settings!$B$7)),INDEX(Data!$C:$C,2+MAX(0,Settings!$B$7)+A61-1),"")</x:f>
      </x:c>
      <x:c r="D61" s="36" t="str">
        <x:f>IF(B61&lt;&gt;"",AVERAGE(B$2:B$651),"")</x:f>
      </x:c>
      <x:c r="E61" s="36" t="str">
        <x:f>IF(C61&lt;&gt;"",AVERAGE(C$2:C$651),"")</x:f>
      </x:c>
      <x:c r="F61" s="36" t="str">
        <x:f>IF(B61&lt;&gt;"",B61-D61,"")</x:f>
      </x:c>
      <x:c r="G61" s="36" t="str">
        <x:f>IF(C61&lt;&gt;"",C61-E61,"")</x:f>
      </x:c>
      <x:c r="H61" s="36" t="str">
        <x:f>IF(AND(F61&lt;&gt;"",G61&lt;&gt;""),F61*G61,"")</x:f>
      </x:c>
      <x:c r="I61" s="36" t="str">
        <x:f>IF(F61&lt;&gt;"",F61^2,"")</x:f>
      </x:c>
      <x:c r="J61" s="36" t="str">
        <x:f>IF(G61&lt;&gt;"",G61^2,"")</x:f>
      </x:c>
    </x:row>
    <x:row r="62">
      <x:c r="A62" s="36" t="n">
        <x:f>ROW()-1</x:f>
        <x:v>61</x:v>
      </x:c>
      <x:c r="B62" s="36" t="str">
        <x:f>IF(A62&lt;=MAX(0,Settings!$B$6-ABS(Settings!$B$7)),INDEX(Data!$B:$B,2+MAX(0,-Settings!$B$7)+A62-1),"")</x:f>
      </x:c>
      <x:c r="C62" s="36" t="str">
        <x:f>IF(A62&lt;=MAX(0,Settings!$B$6-ABS(Settings!$B$7)),INDEX(Data!$C:$C,2+MAX(0,Settings!$B$7)+A62-1),"")</x:f>
      </x:c>
      <x:c r="D62" s="36" t="str">
        <x:f>IF(B62&lt;&gt;"",AVERAGE(B$2:B$651),"")</x:f>
      </x:c>
      <x:c r="E62" s="36" t="str">
        <x:f>IF(C62&lt;&gt;"",AVERAGE(C$2:C$651),"")</x:f>
      </x:c>
      <x:c r="F62" s="36" t="str">
        <x:f>IF(B62&lt;&gt;"",B62-D62,"")</x:f>
      </x:c>
      <x:c r="G62" s="36" t="str">
        <x:f>IF(C62&lt;&gt;"",C62-E62,"")</x:f>
      </x:c>
      <x:c r="H62" s="36" t="str">
        <x:f>IF(AND(F62&lt;&gt;"",G62&lt;&gt;""),F62*G62,"")</x:f>
      </x:c>
      <x:c r="I62" s="36" t="str">
        <x:f>IF(F62&lt;&gt;"",F62^2,"")</x:f>
      </x:c>
      <x:c r="J62" s="36" t="str">
        <x:f>IF(G62&lt;&gt;"",G62^2,"")</x:f>
      </x:c>
    </x:row>
    <x:row r="63">
      <x:c r="A63" s="36" t="n">
        <x:f>ROW()-1</x:f>
        <x:v>62</x:v>
      </x:c>
      <x:c r="B63" s="36" t="str">
        <x:f>IF(A63&lt;=MAX(0,Settings!$B$6-ABS(Settings!$B$7)),INDEX(Data!$B:$B,2+MAX(0,-Settings!$B$7)+A63-1),"")</x:f>
      </x:c>
      <x:c r="C63" s="36" t="str">
        <x:f>IF(A63&lt;=MAX(0,Settings!$B$6-ABS(Settings!$B$7)),INDEX(Data!$C:$C,2+MAX(0,Settings!$B$7)+A63-1),"")</x:f>
      </x:c>
      <x:c r="D63" s="36" t="str">
        <x:f>IF(B63&lt;&gt;"",AVERAGE(B$2:B$651),"")</x:f>
      </x:c>
      <x:c r="E63" s="36" t="str">
        <x:f>IF(C63&lt;&gt;"",AVERAGE(C$2:C$651),"")</x:f>
      </x:c>
      <x:c r="F63" s="36" t="str">
        <x:f>IF(B63&lt;&gt;"",B63-D63,"")</x:f>
      </x:c>
      <x:c r="G63" s="36" t="str">
        <x:f>IF(C63&lt;&gt;"",C63-E63,"")</x:f>
      </x:c>
      <x:c r="H63" s="36" t="str">
        <x:f>IF(AND(F63&lt;&gt;"",G63&lt;&gt;""),F63*G63,"")</x:f>
      </x:c>
      <x:c r="I63" s="36" t="str">
        <x:f>IF(F63&lt;&gt;"",F63^2,"")</x:f>
      </x:c>
      <x:c r="J63" s="36" t="str">
        <x:f>IF(G63&lt;&gt;"",G63^2,"")</x:f>
      </x:c>
    </x:row>
    <x:row r="64">
      <x:c r="A64" s="36" t="n">
        <x:f>ROW()-1</x:f>
        <x:v>63</x:v>
      </x:c>
      <x:c r="B64" s="36" t="str">
        <x:f>IF(A64&lt;=MAX(0,Settings!$B$6-ABS(Settings!$B$7)),INDEX(Data!$B:$B,2+MAX(0,-Settings!$B$7)+A64-1),"")</x:f>
      </x:c>
      <x:c r="C64" s="36" t="str">
        <x:f>IF(A64&lt;=MAX(0,Settings!$B$6-ABS(Settings!$B$7)),INDEX(Data!$C:$C,2+MAX(0,Settings!$B$7)+A64-1),"")</x:f>
      </x:c>
      <x:c r="D64" s="36" t="str">
        <x:f>IF(B64&lt;&gt;"",AVERAGE(B$2:B$651),"")</x:f>
      </x:c>
      <x:c r="E64" s="36" t="str">
        <x:f>IF(C64&lt;&gt;"",AVERAGE(C$2:C$651),"")</x:f>
      </x:c>
      <x:c r="F64" s="36" t="str">
        <x:f>IF(B64&lt;&gt;"",B64-D64,"")</x:f>
      </x:c>
      <x:c r="G64" s="36" t="str">
        <x:f>IF(C64&lt;&gt;"",C64-E64,"")</x:f>
      </x:c>
      <x:c r="H64" s="36" t="str">
        <x:f>IF(AND(F64&lt;&gt;"",G64&lt;&gt;""),F64*G64,"")</x:f>
      </x:c>
      <x:c r="I64" s="36" t="str">
        <x:f>IF(F64&lt;&gt;"",F64^2,"")</x:f>
      </x:c>
      <x:c r="J64" s="36" t="str">
        <x:f>IF(G64&lt;&gt;"",G64^2,"")</x:f>
      </x:c>
    </x:row>
    <x:row r="65">
      <x:c r="A65" s="36" t="n">
        <x:f>ROW()-1</x:f>
        <x:v>64</x:v>
      </x:c>
      <x:c r="B65" s="36" t="str">
        <x:f>IF(A65&lt;=MAX(0,Settings!$B$6-ABS(Settings!$B$7)),INDEX(Data!$B:$B,2+MAX(0,-Settings!$B$7)+A65-1),"")</x:f>
      </x:c>
      <x:c r="C65" s="36" t="str">
        <x:f>IF(A65&lt;=MAX(0,Settings!$B$6-ABS(Settings!$B$7)),INDEX(Data!$C:$C,2+MAX(0,Settings!$B$7)+A65-1),"")</x:f>
      </x:c>
      <x:c r="D65" s="36" t="str">
        <x:f>IF(B65&lt;&gt;"",AVERAGE(B$2:B$651),"")</x:f>
      </x:c>
      <x:c r="E65" s="36" t="str">
        <x:f>IF(C65&lt;&gt;"",AVERAGE(C$2:C$651),"")</x:f>
      </x:c>
      <x:c r="F65" s="36" t="str">
        <x:f>IF(B65&lt;&gt;"",B65-D65,"")</x:f>
      </x:c>
      <x:c r="G65" s="36" t="str">
        <x:f>IF(C65&lt;&gt;"",C65-E65,"")</x:f>
      </x:c>
      <x:c r="H65" s="36" t="str">
        <x:f>IF(AND(F65&lt;&gt;"",G65&lt;&gt;""),F65*G65,"")</x:f>
      </x:c>
      <x:c r="I65" s="36" t="str">
        <x:f>IF(F65&lt;&gt;"",F65^2,"")</x:f>
      </x:c>
      <x:c r="J65" s="36" t="str">
        <x:f>IF(G65&lt;&gt;"",G65^2,"")</x:f>
      </x:c>
    </x:row>
    <x:row r="66">
      <x:c r="A66" s="36" t="n">
        <x:f>ROW()-1</x:f>
        <x:v>65</x:v>
      </x:c>
      <x:c r="B66" s="36" t="str">
        <x:f>IF(A66&lt;=MAX(0,Settings!$B$6-ABS(Settings!$B$7)),INDEX(Data!$B:$B,2+MAX(0,-Settings!$B$7)+A66-1),"")</x:f>
      </x:c>
      <x:c r="C66" s="36" t="str">
        <x:f>IF(A66&lt;=MAX(0,Settings!$B$6-ABS(Settings!$B$7)),INDEX(Data!$C:$C,2+MAX(0,Settings!$B$7)+A66-1),"")</x:f>
      </x:c>
      <x:c r="D66" s="36" t="str">
        <x:f>IF(B66&lt;&gt;"",AVERAGE(B$2:B$651),"")</x:f>
      </x:c>
      <x:c r="E66" s="36" t="str">
        <x:f>IF(C66&lt;&gt;"",AVERAGE(C$2:C$651),"")</x:f>
      </x:c>
      <x:c r="F66" s="36" t="str">
        <x:f>IF(B66&lt;&gt;"",B66-D66,"")</x:f>
      </x:c>
      <x:c r="G66" s="36" t="str">
        <x:f>IF(C66&lt;&gt;"",C66-E66,"")</x:f>
      </x:c>
      <x:c r="H66" s="36" t="str">
        <x:f>IF(AND(F66&lt;&gt;"",G66&lt;&gt;""),F66*G66,"")</x:f>
      </x:c>
      <x:c r="I66" s="36" t="str">
        <x:f>IF(F66&lt;&gt;"",F66^2,"")</x:f>
      </x:c>
      <x:c r="J66" s="36" t="str">
        <x:f>IF(G66&lt;&gt;"",G66^2,"")</x:f>
      </x:c>
    </x:row>
    <x:row r="67">
      <x:c r="A67" s="36" t="n">
        <x:f>ROW()-1</x:f>
        <x:v>66</x:v>
      </x:c>
      <x:c r="B67" s="36" t="str">
        <x:f>IF(A67&lt;=MAX(0,Settings!$B$6-ABS(Settings!$B$7)),INDEX(Data!$B:$B,2+MAX(0,-Settings!$B$7)+A67-1),"")</x:f>
      </x:c>
      <x:c r="C67" s="36" t="str">
        <x:f>IF(A67&lt;=MAX(0,Settings!$B$6-ABS(Settings!$B$7)),INDEX(Data!$C:$C,2+MAX(0,Settings!$B$7)+A67-1),"")</x:f>
      </x:c>
      <x:c r="D67" s="36" t="str">
        <x:f>IF(B67&lt;&gt;"",AVERAGE(B$2:B$651),"")</x:f>
      </x:c>
      <x:c r="E67" s="36" t="str">
        <x:f>IF(C67&lt;&gt;"",AVERAGE(C$2:C$651),"")</x:f>
      </x:c>
      <x:c r="F67" s="36" t="str">
        <x:f>IF(B67&lt;&gt;"",B67-D67,"")</x:f>
      </x:c>
      <x:c r="G67" s="36" t="str">
        <x:f>IF(C67&lt;&gt;"",C67-E67,"")</x:f>
      </x:c>
      <x:c r="H67" s="36" t="str">
        <x:f>IF(AND(F67&lt;&gt;"",G67&lt;&gt;""),F67*G67,"")</x:f>
      </x:c>
      <x:c r="I67" s="36" t="str">
        <x:f>IF(F67&lt;&gt;"",F67^2,"")</x:f>
      </x:c>
      <x:c r="J67" s="36" t="str">
        <x:f>IF(G67&lt;&gt;"",G67^2,"")</x:f>
      </x:c>
    </x:row>
    <x:row r="68">
      <x:c r="A68" s="36" t="n">
        <x:f>ROW()-1</x:f>
        <x:v>67</x:v>
      </x:c>
      <x:c r="B68" s="36" t="str">
        <x:f>IF(A68&lt;=MAX(0,Settings!$B$6-ABS(Settings!$B$7)),INDEX(Data!$B:$B,2+MAX(0,-Settings!$B$7)+A68-1),"")</x:f>
      </x:c>
      <x:c r="C68" s="36" t="str">
        <x:f>IF(A68&lt;=MAX(0,Settings!$B$6-ABS(Settings!$B$7)),INDEX(Data!$C:$C,2+MAX(0,Settings!$B$7)+A68-1),"")</x:f>
      </x:c>
      <x:c r="D68" s="36" t="str">
        <x:f>IF(B68&lt;&gt;"",AVERAGE(B$2:B$651),"")</x:f>
      </x:c>
      <x:c r="E68" s="36" t="str">
        <x:f>IF(C68&lt;&gt;"",AVERAGE(C$2:C$651),"")</x:f>
      </x:c>
      <x:c r="F68" s="36" t="str">
        <x:f>IF(B68&lt;&gt;"",B68-D68,"")</x:f>
      </x:c>
      <x:c r="G68" s="36" t="str">
        <x:f>IF(C68&lt;&gt;"",C68-E68,"")</x:f>
      </x:c>
      <x:c r="H68" s="36" t="str">
        <x:f>IF(AND(F68&lt;&gt;"",G68&lt;&gt;""),F68*G68,"")</x:f>
      </x:c>
      <x:c r="I68" s="36" t="str">
        <x:f>IF(F68&lt;&gt;"",F68^2,"")</x:f>
      </x:c>
      <x:c r="J68" s="36" t="str">
        <x:f>IF(G68&lt;&gt;"",G68^2,"")</x:f>
      </x:c>
    </x:row>
    <x:row r="69">
      <x:c r="A69" s="36" t="n">
        <x:f>ROW()-1</x:f>
        <x:v>68</x:v>
      </x:c>
      <x:c r="B69" s="36" t="str">
        <x:f>IF(A69&lt;=MAX(0,Settings!$B$6-ABS(Settings!$B$7)),INDEX(Data!$B:$B,2+MAX(0,-Settings!$B$7)+A69-1),"")</x:f>
      </x:c>
      <x:c r="C69" s="36" t="str">
        <x:f>IF(A69&lt;=MAX(0,Settings!$B$6-ABS(Settings!$B$7)),INDEX(Data!$C:$C,2+MAX(0,Settings!$B$7)+A69-1),"")</x:f>
      </x:c>
      <x:c r="D69" s="36" t="str">
        <x:f>IF(B69&lt;&gt;"",AVERAGE(B$2:B$651),"")</x:f>
      </x:c>
      <x:c r="E69" s="36" t="str">
        <x:f>IF(C69&lt;&gt;"",AVERAGE(C$2:C$651),"")</x:f>
      </x:c>
      <x:c r="F69" s="36" t="str">
        <x:f>IF(B69&lt;&gt;"",B69-D69,"")</x:f>
      </x:c>
      <x:c r="G69" s="36" t="str">
        <x:f>IF(C69&lt;&gt;"",C69-E69,"")</x:f>
      </x:c>
      <x:c r="H69" s="36" t="str">
        <x:f>IF(AND(F69&lt;&gt;"",G69&lt;&gt;""),F69*G69,"")</x:f>
      </x:c>
      <x:c r="I69" s="36" t="str">
        <x:f>IF(F69&lt;&gt;"",F69^2,"")</x:f>
      </x:c>
      <x:c r="J69" s="36" t="str">
        <x:f>IF(G69&lt;&gt;"",G69^2,"")</x:f>
      </x:c>
    </x:row>
    <x:row r="70">
      <x:c r="A70" s="36" t="n">
        <x:f>ROW()-1</x:f>
        <x:v>69</x:v>
      </x:c>
      <x:c r="B70" s="36" t="str">
        <x:f>IF(A70&lt;=MAX(0,Settings!$B$6-ABS(Settings!$B$7)),INDEX(Data!$B:$B,2+MAX(0,-Settings!$B$7)+A70-1),"")</x:f>
      </x:c>
      <x:c r="C70" s="36" t="str">
        <x:f>IF(A70&lt;=MAX(0,Settings!$B$6-ABS(Settings!$B$7)),INDEX(Data!$C:$C,2+MAX(0,Settings!$B$7)+A70-1),"")</x:f>
      </x:c>
      <x:c r="D70" s="36" t="str">
        <x:f>IF(B70&lt;&gt;"",AVERAGE(B$2:B$651),"")</x:f>
      </x:c>
      <x:c r="E70" s="36" t="str">
        <x:f>IF(C70&lt;&gt;"",AVERAGE(C$2:C$651),"")</x:f>
      </x:c>
      <x:c r="F70" s="36" t="str">
        <x:f>IF(B70&lt;&gt;"",B70-D70,"")</x:f>
      </x:c>
      <x:c r="G70" s="36" t="str">
        <x:f>IF(C70&lt;&gt;"",C70-E70,"")</x:f>
      </x:c>
      <x:c r="H70" s="36" t="str">
        <x:f>IF(AND(F70&lt;&gt;"",G70&lt;&gt;""),F70*G70,"")</x:f>
      </x:c>
      <x:c r="I70" s="36" t="str">
        <x:f>IF(F70&lt;&gt;"",F70^2,"")</x:f>
      </x:c>
      <x:c r="J70" s="36" t="str">
        <x:f>IF(G70&lt;&gt;"",G70^2,"")</x:f>
      </x:c>
    </x:row>
    <x:row r="71">
      <x:c r="A71" s="36" t="n">
        <x:f>ROW()-1</x:f>
        <x:v>70</x:v>
      </x:c>
      <x:c r="B71" s="36" t="str">
        <x:f>IF(A71&lt;=MAX(0,Settings!$B$6-ABS(Settings!$B$7)),INDEX(Data!$B:$B,2+MAX(0,-Settings!$B$7)+A71-1),"")</x:f>
      </x:c>
      <x:c r="C71" s="36" t="str">
        <x:f>IF(A71&lt;=MAX(0,Settings!$B$6-ABS(Settings!$B$7)),INDEX(Data!$C:$C,2+MAX(0,Settings!$B$7)+A71-1),"")</x:f>
      </x:c>
      <x:c r="D71" s="36" t="str">
        <x:f>IF(B71&lt;&gt;"",AVERAGE(B$2:B$651),"")</x:f>
      </x:c>
      <x:c r="E71" s="36" t="str">
        <x:f>IF(C71&lt;&gt;"",AVERAGE(C$2:C$651),"")</x:f>
      </x:c>
      <x:c r="F71" s="36" t="str">
        <x:f>IF(B71&lt;&gt;"",B71-D71,"")</x:f>
      </x:c>
      <x:c r="G71" s="36" t="str">
        <x:f>IF(C71&lt;&gt;"",C71-E71,"")</x:f>
      </x:c>
      <x:c r="H71" s="36" t="str">
        <x:f>IF(AND(F71&lt;&gt;"",G71&lt;&gt;""),F71*G71,"")</x:f>
      </x:c>
      <x:c r="I71" s="36" t="str">
        <x:f>IF(F71&lt;&gt;"",F71^2,"")</x:f>
      </x:c>
      <x:c r="J71" s="36" t="str">
        <x:f>IF(G71&lt;&gt;"",G71^2,"")</x:f>
      </x:c>
    </x:row>
    <x:row r="72">
      <x:c r="A72" s="36" t="n">
        <x:f>ROW()-1</x:f>
        <x:v>71</x:v>
      </x:c>
      <x:c r="B72" s="36" t="str">
        <x:f>IF(A72&lt;=MAX(0,Settings!$B$6-ABS(Settings!$B$7)),INDEX(Data!$B:$B,2+MAX(0,-Settings!$B$7)+A72-1),"")</x:f>
      </x:c>
      <x:c r="C72" s="36" t="str">
        <x:f>IF(A72&lt;=MAX(0,Settings!$B$6-ABS(Settings!$B$7)),INDEX(Data!$C:$C,2+MAX(0,Settings!$B$7)+A72-1),"")</x:f>
      </x:c>
      <x:c r="D72" s="36" t="str">
        <x:f>IF(B72&lt;&gt;"",AVERAGE(B$2:B$651),"")</x:f>
      </x:c>
      <x:c r="E72" s="36" t="str">
        <x:f>IF(C72&lt;&gt;"",AVERAGE(C$2:C$651),"")</x:f>
      </x:c>
      <x:c r="F72" s="36" t="str">
        <x:f>IF(B72&lt;&gt;"",B72-D72,"")</x:f>
      </x:c>
      <x:c r="G72" s="36" t="str">
        <x:f>IF(C72&lt;&gt;"",C72-E72,"")</x:f>
      </x:c>
      <x:c r="H72" s="36" t="str">
        <x:f>IF(AND(F72&lt;&gt;"",G72&lt;&gt;""),F72*G72,"")</x:f>
      </x:c>
      <x:c r="I72" s="36" t="str">
        <x:f>IF(F72&lt;&gt;"",F72^2,"")</x:f>
      </x:c>
      <x:c r="J72" s="36" t="str">
        <x:f>IF(G72&lt;&gt;"",G72^2,"")</x:f>
      </x:c>
    </x:row>
    <x:row r="73">
      <x:c r="A73" s="36" t="n">
        <x:f>ROW()-1</x:f>
        <x:v>72</x:v>
      </x:c>
      <x:c r="B73" s="36" t="str">
        <x:f>IF(A73&lt;=MAX(0,Settings!$B$6-ABS(Settings!$B$7)),INDEX(Data!$B:$B,2+MAX(0,-Settings!$B$7)+A73-1),"")</x:f>
      </x:c>
      <x:c r="C73" s="36" t="str">
        <x:f>IF(A73&lt;=MAX(0,Settings!$B$6-ABS(Settings!$B$7)),INDEX(Data!$C:$C,2+MAX(0,Settings!$B$7)+A73-1),"")</x:f>
      </x:c>
      <x:c r="D73" s="36" t="str">
        <x:f>IF(B73&lt;&gt;"",AVERAGE(B$2:B$651),"")</x:f>
      </x:c>
      <x:c r="E73" s="36" t="str">
        <x:f>IF(C73&lt;&gt;"",AVERAGE(C$2:C$651),"")</x:f>
      </x:c>
      <x:c r="F73" s="36" t="str">
        <x:f>IF(B73&lt;&gt;"",B73-D73,"")</x:f>
      </x:c>
      <x:c r="G73" s="36" t="str">
        <x:f>IF(C73&lt;&gt;"",C73-E73,"")</x:f>
      </x:c>
      <x:c r="H73" s="36" t="str">
        <x:f>IF(AND(F73&lt;&gt;"",G73&lt;&gt;""),F73*G73,"")</x:f>
      </x:c>
      <x:c r="I73" s="36" t="str">
        <x:f>IF(F73&lt;&gt;"",F73^2,"")</x:f>
      </x:c>
      <x:c r="J73" s="36" t="str">
        <x:f>IF(G73&lt;&gt;"",G73^2,"")</x:f>
      </x:c>
    </x:row>
    <x:row r="74">
      <x:c r="A74" s="36" t="n">
        <x:f>ROW()-1</x:f>
        <x:v>73</x:v>
      </x:c>
      <x:c r="B74" s="36" t="str">
        <x:f>IF(A74&lt;=MAX(0,Settings!$B$6-ABS(Settings!$B$7)),INDEX(Data!$B:$B,2+MAX(0,-Settings!$B$7)+A74-1),"")</x:f>
      </x:c>
      <x:c r="C74" s="36" t="str">
        <x:f>IF(A74&lt;=MAX(0,Settings!$B$6-ABS(Settings!$B$7)),INDEX(Data!$C:$C,2+MAX(0,Settings!$B$7)+A74-1),"")</x:f>
      </x:c>
      <x:c r="D74" s="36" t="str">
        <x:f>IF(B74&lt;&gt;"",AVERAGE(B$2:B$651),"")</x:f>
      </x:c>
      <x:c r="E74" s="36" t="str">
        <x:f>IF(C74&lt;&gt;"",AVERAGE(C$2:C$651),"")</x:f>
      </x:c>
      <x:c r="F74" s="36" t="str">
        <x:f>IF(B74&lt;&gt;"",B74-D74,"")</x:f>
      </x:c>
      <x:c r="G74" s="36" t="str">
        <x:f>IF(C74&lt;&gt;"",C74-E74,"")</x:f>
      </x:c>
      <x:c r="H74" s="36" t="str">
        <x:f>IF(AND(F74&lt;&gt;"",G74&lt;&gt;""),F74*G74,"")</x:f>
      </x:c>
      <x:c r="I74" s="36" t="str">
        <x:f>IF(F74&lt;&gt;"",F74^2,"")</x:f>
      </x:c>
      <x:c r="J74" s="36" t="str">
        <x:f>IF(G74&lt;&gt;"",G74^2,"")</x:f>
      </x:c>
    </x:row>
    <x:row r="75">
      <x:c r="A75" s="36" t="n">
        <x:f>ROW()-1</x:f>
        <x:v>74</x:v>
      </x:c>
      <x:c r="B75" s="36" t="str">
        <x:f>IF(A75&lt;=MAX(0,Settings!$B$6-ABS(Settings!$B$7)),INDEX(Data!$B:$B,2+MAX(0,-Settings!$B$7)+A75-1),"")</x:f>
      </x:c>
      <x:c r="C75" s="36" t="str">
        <x:f>IF(A75&lt;=MAX(0,Settings!$B$6-ABS(Settings!$B$7)),INDEX(Data!$C:$C,2+MAX(0,Settings!$B$7)+A75-1),"")</x:f>
      </x:c>
      <x:c r="D75" s="36" t="str">
        <x:f>IF(B75&lt;&gt;"",AVERAGE(B$2:B$651),"")</x:f>
      </x:c>
      <x:c r="E75" s="36" t="str">
        <x:f>IF(C75&lt;&gt;"",AVERAGE(C$2:C$651),"")</x:f>
      </x:c>
      <x:c r="F75" s="36" t="str">
        <x:f>IF(B75&lt;&gt;"",B75-D75,"")</x:f>
      </x:c>
      <x:c r="G75" s="36" t="str">
        <x:f>IF(C75&lt;&gt;"",C75-E75,"")</x:f>
      </x:c>
      <x:c r="H75" s="36" t="str">
        <x:f>IF(AND(F75&lt;&gt;"",G75&lt;&gt;""),F75*G75,"")</x:f>
      </x:c>
      <x:c r="I75" s="36" t="str">
        <x:f>IF(F75&lt;&gt;"",F75^2,"")</x:f>
      </x:c>
      <x:c r="J75" s="36" t="str">
        <x:f>IF(G75&lt;&gt;"",G75^2,"")</x:f>
      </x:c>
    </x:row>
    <x:row r="76">
      <x:c r="A76" s="36" t="n">
        <x:f>ROW()-1</x:f>
        <x:v>75</x:v>
      </x:c>
      <x:c r="B76" s="36" t="str">
        <x:f>IF(A76&lt;=MAX(0,Settings!$B$6-ABS(Settings!$B$7)),INDEX(Data!$B:$B,2+MAX(0,-Settings!$B$7)+A76-1),"")</x:f>
      </x:c>
      <x:c r="C76" s="36" t="str">
        <x:f>IF(A76&lt;=MAX(0,Settings!$B$6-ABS(Settings!$B$7)),INDEX(Data!$C:$C,2+MAX(0,Settings!$B$7)+A76-1),"")</x:f>
      </x:c>
      <x:c r="D76" s="36" t="str">
        <x:f>IF(B76&lt;&gt;"",AVERAGE(B$2:B$651),"")</x:f>
      </x:c>
      <x:c r="E76" s="36" t="str">
        <x:f>IF(C76&lt;&gt;"",AVERAGE(C$2:C$651),"")</x:f>
      </x:c>
      <x:c r="F76" s="36" t="str">
        <x:f>IF(B76&lt;&gt;"",B76-D76,"")</x:f>
      </x:c>
      <x:c r="G76" s="36" t="str">
        <x:f>IF(C76&lt;&gt;"",C76-E76,"")</x:f>
      </x:c>
      <x:c r="H76" s="36" t="str">
        <x:f>IF(AND(F76&lt;&gt;"",G76&lt;&gt;""),F76*G76,"")</x:f>
      </x:c>
      <x:c r="I76" s="36" t="str">
        <x:f>IF(F76&lt;&gt;"",F76^2,"")</x:f>
      </x:c>
      <x:c r="J76" s="36" t="str">
        <x:f>IF(G76&lt;&gt;"",G76^2,"")</x:f>
      </x:c>
    </x:row>
    <x:row r="77">
      <x:c r="A77" s="36" t="n">
        <x:f>ROW()-1</x:f>
        <x:v>76</x:v>
      </x:c>
      <x:c r="B77" s="36" t="str">
        <x:f>IF(A77&lt;=MAX(0,Settings!$B$6-ABS(Settings!$B$7)),INDEX(Data!$B:$B,2+MAX(0,-Settings!$B$7)+A77-1),"")</x:f>
      </x:c>
      <x:c r="C77" s="36" t="str">
        <x:f>IF(A77&lt;=MAX(0,Settings!$B$6-ABS(Settings!$B$7)),INDEX(Data!$C:$C,2+MAX(0,Settings!$B$7)+A77-1),"")</x:f>
      </x:c>
      <x:c r="D77" s="36" t="str">
        <x:f>IF(B77&lt;&gt;"",AVERAGE(B$2:B$651),"")</x:f>
      </x:c>
      <x:c r="E77" s="36" t="str">
        <x:f>IF(C77&lt;&gt;"",AVERAGE(C$2:C$651),"")</x:f>
      </x:c>
      <x:c r="F77" s="36" t="str">
        <x:f>IF(B77&lt;&gt;"",B77-D77,"")</x:f>
      </x:c>
      <x:c r="G77" s="36" t="str">
        <x:f>IF(C77&lt;&gt;"",C77-E77,"")</x:f>
      </x:c>
      <x:c r="H77" s="36" t="str">
        <x:f>IF(AND(F77&lt;&gt;"",G77&lt;&gt;""),F77*G77,"")</x:f>
      </x:c>
      <x:c r="I77" s="36" t="str">
        <x:f>IF(F77&lt;&gt;"",F77^2,"")</x:f>
      </x:c>
      <x:c r="J77" s="36" t="str">
        <x:f>IF(G77&lt;&gt;"",G77^2,"")</x:f>
      </x:c>
    </x:row>
    <x:row r="78">
      <x:c r="A78" s="36" t="n">
        <x:f>ROW()-1</x:f>
        <x:v>77</x:v>
      </x:c>
      <x:c r="B78" s="36" t="str">
        <x:f>IF(A78&lt;=MAX(0,Settings!$B$6-ABS(Settings!$B$7)),INDEX(Data!$B:$B,2+MAX(0,-Settings!$B$7)+A78-1),"")</x:f>
      </x:c>
      <x:c r="C78" s="36" t="str">
        <x:f>IF(A78&lt;=MAX(0,Settings!$B$6-ABS(Settings!$B$7)),INDEX(Data!$C:$C,2+MAX(0,Settings!$B$7)+A78-1),"")</x:f>
      </x:c>
      <x:c r="D78" s="36" t="str">
        <x:f>IF(B78&lt;&gt;"",AVERAGE(B$2:B$651),"")</x:f>
      </x:c>
      <x:c r="E78" s="36" t="str">
        <x:f>IF(C78&lt;&gt;"",AVERAGE(C$2:C$651),"")</x:f>
      </x:c>
      <x:c r="F78" s="36" t="str">
        <x:f>IF(B78&lt;&gt;"",B78-D78,"")</x:f>
      </x:c>
      <x:c r="G78" s="36" t="str">
        <x:f>IF(C78&lt;&gt;"",C78-E78,"")</x:f>
      </x:c>
      <x:c r="H78" s="36" t="str">
        <x:f>IF(AND(F78&lt;&gt;"",G78&lt;&gt;""),F78*G78,"")</x:f>
      </x:c>
      <x:c r="I78" s="36" t="str">
        <x:f>IF(F78&lt;&gt;"",F78^2,"")</x:f>
      </x:c>
      <x:c r="J78" s="36" t="str">
        <x:f>IF(G78&lt;&gt;"",G78^2,"")</x:f>
      </x:c>
    </x:row>
    <x:row r="79">
      <x:c r="A79" s="36" t="n">
        <x:f>ROW()-1</x:f>
        <x:v>78</x:v>
      </x:c>
      <x:c r="B79" s="36" t="str">
        <x:f>IF(A79&lt;=MAX(0,Settings!$B$6-ABS(Settings!$B$7)),INDEX(Data!$B:$B,2+MAX(0,-Settings!$B$7)+A79-1),"")</x:f>
      </x:c>
      <x:c r="C79" s="36" t="str">
        <x:f>IF(A79&lt;=MAX(0,Settings!$B$6-ABS(Settings!$B$7)),INDEX(Data!$C:$C,2+MAX(0,Settings!$B$7)+A79-1),"")</x:f>
      </x:c>
      <x:c r="D79" s="36" t="str">
        <x:f>IF(B79&lt;&gt;"",AVERAGE(B$2:B$651),"")</x:f>
      </x:c>
      <x:c r="E79" s="36" t="str">
        <x:f>IF(C79&lt;&gt;"",AVERAGE(C$2:C$651),"")</x:f>
      </x:c>
      <x:c r="F79" s="36" t="str">
        <x:f>IF(B79&lt;&gt;"",B79-D79,"")</x:f>
      </x:c>
      <x:c r="G79" s="36" t="str">
        <x:f>IF(C79&lt;&gt;"",C79-E79,"")</x:f>
      </x:c>
      <x:c r="H79" s="36" t="str">
        <x:f>IF(AND(F79&lt;&gt;"",G79&lt;&gt;""),F79*G79,"")</x:f>
      </x:c>
      <x:c r="I79" s="36" t="str">
        <x:f>IF(F79&lt;&gt;"",F79^2,"")</x:f>
      </x:c>
      <x:c r="J79" s="36" t="str">
        <x:f>IF(G79&lt;&gt;"",G79^2,"")</x:f>
      </x:c>
    </x:row>
    <x:row r="80">
      <x:c r="A80" s="36" t="n">
        <x:f>ROW()-1</x:f>
        <x:v>79</x:v>
      </x:c>
      <x:c r="B80" s="36" t="str">
        <x:f>IF(A80&lt;=MAX(0,Settings!$B$6-ABS(Settings!$B$7)),INDEX(Data!$B:$B,2+MAX(0,-Settings!$B$7)+A80-1),"")</x:f>
      </x:c>
      <x:c r="C80" s="36" t="str">
        <x:f>IF(A80&lt;=MAX(0,Settings!$B$6-ABS(Settings!$B$7)),INDEX(Data!$C:$C,2+MAX(0,Settings!$B$7)+A80-1),"")</x:f>
      </x:c>
      <x:c r="D80" s="36" t="str">
        <x:f>IF(B80&lt;&gt;"",AVERAGE(B$2:B$651),"")</x:f>
      </x:c>
      <x:c r="E80" s="36" t="str">
        <x:f>IF(C80&lt;&gt;"",AVERAGE(C$2:C$651),"")</x:f>
      </x:c>
      <x:c r="F80" s="36" t="str">
        <x:f>IF(B80&lt;&gt;"",B80-D80,"")</x:f>
      </x:c>
      <x:c r="G80" s="36" t="str">
        <x:f>IF(C80&lt;&gt;"",C80-E80,"")</x:f>
      </x:c>
      <x:c r="H80" s="36" t="str">
        <x:f>IF(AND(F80&lt;&gt;"",G80&lt;&gt;""),F80*G80,"")</x:f>
      </x:c>
      <x:c r="I80" s="36" t="str">
        <x:f>IF(F80&lt;&gt;"",F80^2,"")</x:f>
      </x:c>
      <x:c r="J80" s="36" t="str">
        <x:f>IF(G80&lt;&gt;"",G80^2,"")</x:f>
      </x:c>
    </x:row>
    <x:row r="81">
      <x:c r="A81" s="36" t="n">
        <x:f>ROW()-1</x:f>
        <x:v>80</x:v>
      </x:c>
      <x:c r="B81" s="36" t="str">
        <x:f>IF(A81&lt;=MAX(0,Settings!$B$6-ABS(Settings!$B$7)),INDEX(Data!$B:$B,2+MAX(0,-Settings!$B$7)+A81-1),"")</x:f>
      </x:c>
      <x:c r="C81" s="36" t="str">
        <x:f>IF(A81&lt;=MAX(0,Settings!$B$6-ABS(Settings!$B$7)),INDEX(Data!$C:$C,2+MAX(0,Settings!$B$7)+A81-1),"")</x:f>
      </x:c>
      <x:c r="D81" s="36" t="str">
        <x:f>IF(B81&lt;&gt;"",AVERAGE(B$2:B$651),"")</x:f>
      </x:c>
      <x:c r="E81" s="36" t="str">
        <x:f>IF(C81&lt;&gt;"",AVERAGE(C$2:C$651),"")</x:f>
      </x:c>
      <x:c r="F81" s="36" t="str">
        <x:f>IF(B81&lt;&gt;"",B81-D81,"")</x:f>
      </x:c>
      <x:c r="G81" s="36" t="str">
        <x:f>IF(C81&lt;&gt;"",C81-E81,"")</x:f>
      </x:c>
      <x:c r="H81" s="36" t="str">
        <x:f>IF(AND(F81&lt;&gt;"",G81&lt;&gt;""),F81*G81,"")</x:f>
      </x:c>
      <x:c r="I81" s="36" t="str">
        <x:f>IF(F81&lt;&gt;"",F81^2,"")</x:f>
      </x:c>
      <x:c r="J81" s="36" t="str">
        <x:f>IF(G81&lt;&gt;"",G81^2,"")</x:f>
      </x:c>
    </x:row>
    <x:row r="82">
      <x:c r="A82" s="36" t="n">
        <x:f>ROW()-1</x:f>
        <x:v>81</x:v>
      </x:c>
      <x:c r="B82" s="36" t="str">
        <x:f>IF(A82&lt;=MAX(0,Settings!$B$6-ABS(Settings!$B$7)),INDEX(Data!$B:$B,2+MAX(0,-Settings!$B$7)+A82-1),"")</x:f>
      </x:c>
      <x:c r="C82" s="36" t="str">
        <x:f>IF(A82&lt;=MAX(0,Settings!$B$6-ABS(Settings!$B$7)),INDEX(Data!$C:$C,2+MAX(0,Settings!$B$7)+A82-1),"")</x:f>
      </x:c>
      <x:c r="D82" s="36" t="str">
        <x:f>IF(B82&lt;&gt;"",AVERAGE(B$2:B$651),"")</x:f>
      </x:c>
      <x:c r="E82" s="36" t="str">
        <x:f>IF(C82&lt;&gt;"",AVERAGE(C$2:C$651),"")</x:f>
      </x:c>
      <x:c r="F82" s="36" t="str">
        <x:f>IF(B82&lt;&gt;"",B82-D82,"")</x:f>
      </x:c>
      <x:c r="G82" s="36" t="str">
        <x:f>IF(C82&lt;&gt;"",C82-E82,"")</x:f>
      </x:c>
      <x:c r="H82" s="36" t="str">
        <x:f>IF(AND(F82&lt;&gt;"",G82&lt;&gt;""),F82*G82,"")</x:f>
      </x:c>
      <x:c r="I82" s="36" t="str">
        <x:f>IF(F82&lt;&gt;"",F82^2,"")</x:f>
      </x:c>
      <x:c r="J82" s="36" t="str">
        <x:f>IF(G82&lt;&gt;"",G82^2,"")</x:f>
      </x:c>
    </x:row>
    <x:row r="83">
      <x:c r="A83" s="36" t="n">
        <x:f>ROW()-1</x:f>
        <x:v>82</x:v>
      </x:c>
      <x:c r="B83" s="36" t="str">
        <x:f>IF(A83&lt;=MAX(0,Settings!$B$6-ABS(Settings!$B$7)),INDEX(Data!$B:$B,2+MAX(0,-Settings!$B$7)+A83-1),"")</x:f>
      </x:c>
      <x:c r="C83" s="36" t="str">
        <x:f>IF(A83&lt;=MAX(0,Settings!$B$6-ABS(Settings!$B$7)),INDEX(Data!$C:$C,2+MAX(0,Settings!$B$7)+A83-1),"")</x:f>
      </x:c>
      <x:c r="D83" s="36" t="str">
        <x:f>IF(B83&lt;&gt;"",AVERAGE(B$2:B$651),"")</x:f>
      </x:c>
      <x:c r="E83" s="36" t="str">
        <x:f>IF(C83&lt;&gt;"",AVERAGE(C$2:C$651),"")</x:f>
      </x:c>
      <x:c r="F83" s="36" t="str">
        <x:f>IF(B83&lt;&gt;"",B83-D83,"")</x:f>
      </x:c>
      <x:c r="G83" s="36" t="str">
        <x:f>IF(C83&lt;&gt;"",C83-E83,"")</x:f>
      </x:c>
      <x:c r="H83" s="36" t="str">
        <x:f>IF(AND(F83&lt;&gt;"",G83&lt;&gt;""),F83*G83,"")</x:f>
      </x:c>
      <x:c r="I83" s="36" t="str">
        <x:f>IF(F83&lt;&gt;"",F83^2,"")</x:f>
      </x:c>
      <x:c r="J83" s="36" t="str">
        <x:f>IF(G83&lt;&gt;"",G83^2,"")</x:f>
      </x:c>
    </x:row>
    <x:row r="84">
      <x:c r="A84" s="36" t="n">
        <x:f>ROW()-1</x:f>
        <x:v>83</x:v>
      </x:c>
      <x:c r="B84" s="36" t="str">
        <x:f>IF(A84&lt;=MAX(0,Settings!$B$6-ABS(Settings!$B$7)),INDEX(Data!$B:$B,2+MAX(0,-Settings!$B$7)+A84-1),"")</x:f>
      </x:c>
      <x:c r="C84" s="36" t="str">
        <x:f>IF(A84&lt;=MAX(0,Settings!$B$6-ABS(Settings!$B$7)),INDEX(Data!$C:$C,2+MAX(0,Settings!$B$7)+A84-1),"")</x:f>
      </x:c>
      <x:c r="D84" s="36" t="str">
        <x:f>IF(B84&lt;&gt;"",AVERAGE(B$2:B$651),"")</x:f>
      </x:c>
      <x:c r="E84" s="36" t="str">
        <x:f>IF(C84&lt;&gt;"",AVERAGE(C$2:C$651),"")</x:f>
      </x:c>
      <x:c r="F84" s="36" t="str">
        <x:f>IF(B84&lt;&gt;"",B84-D84,"")</x:f>
      </x:c>
      <x:c r="G84" s="36" t="str">
        <x:f>IF(C84&lt;&gt;"",C84-E84,"")</x:f>
      </x:c>
      <x:c r="H84" s="36" t="str">
        <x:f>IF(AND(F84&lt;&gt;"",G84&lt;&gt;""),F84*G84,"")</x:f>
      </x:c>
      <x:c r="I84" s="36" t="str">
        <x:f>IF(F84&lt;&gt;"",F84^2,"")</x:f>
      </x:c>
      <x:c r="J84" s="36" t="str">
        <x:f>IF(G84&lt;&gt;"",G84^2,"")</x:f>
      </x:c>
    </x:row>
    <x:row r="85">
      <x:c r="A85" s="36" t="n">
        <x:f>ROW()-1</x:f>
        <x:v>84</x:v>
      </x:c>
      <x:c r="B85" s="36" t="str">
        <x:f>IF(A85&lt;=MAX(0,Settings!$B$6-ABS(Settings!$B$7)),INDEX(Data!$B:$B,2+MAX(0,-Settings!$B$7)+A85-1),"")</x:f>
      </x:c>
      <x:c r="C85" s="36" t="str">
        <x:f>IF(A85&lt;=MAX(0,Settings!$B$6-ABS(Settings!$B$7)),INDEX(Data!$C:$C,2+MAX(0,Settings!$B$7)+A85-1),"")</x:f>
      </x:c>
      <x:c r="D85" s="36" t="str">
        <x:f>IF(B85&lt;&gt;"",AVERAGE(B$2:B$651),"")</x:f>
      </x:c>
      <x:c r="E85" s="36" t="str">
        <x:f>IF(C85&lt;&gt;"",AVERAGE(C$2:C$651),"")</x:f>
      </x:c>
      <x:c r="F85" s="36" t="str">
        <x:f>IF(B85&lt;&gt;"",B85-D85,"")</x:f>
      </x:c>
      <x:c r="G85" s="36" t="str">
        <x:f>IF(C85&lt;&gt;"",C85-E85,"")</x:f>
      </x:c>
      <x:c r="H85" s="36" t="str">
        <x:f>IF(AND(F85&lt;&gt;"",G85&lt;&gt;""),F85*G85,"")</x:f>
      </x:c>
      <x:c r="I85" s="36" t="str">
        <x:f>IF(F85&lt;&gt;"",F85^2,"")</x:f>
      </x:c>
      <x:c r="J85" s="36" t="str">
        <x:f>IF(G85&lt;&gt;"",G85^2,"")</x:f>
      </x:c>
    </x:row>
    <x:row r="86">
      <x:c r="A86" s="36" t="n">
        <x:f>ROW()-1</x:f>
        <x:v>85</x:v>
      </x:c>
      <x:c r="B86" s="36" t="str">
        <x:f>IF(A86&lt;=MAX(0,Settings!$B$6-ABS(Settings!$B$7)),INDEX(Data!$B:$B,2+MAX(0,-Settings!$B$7)+A86-1),"")</x:f>
      </x:c>
      <x:c r="C86" s="36" t="str">
        <x:f>IF(A86&lt;=MAX(0,Settings!$B$6-ABS(Settings!$B$7)),INDEX(Data!$C:$C,2+MAX(0,Settings!$B$7)+A86-1),"")</x:f>
      </x:c>
      <x:c r="D86" s="36" t="str">
        <x:f>IF(B86&lt;&gt;"",AVERAGE(B$2:B$651),"")</x:f>
      </x:c>
      <x:c r="E86" s="36" t="str">
        <x:f>IF(C86&lt;&gt;"",AVERAGE(C$2:C$651),"")</x:f>
      </x:c>
      <x:c r="F86" s="36" t="str">
        <x:f>IF(B86&lt;&gt;"",B86-D86,"")</x:f>
      </x:c>
      <x:c r="G86" s="36" t="str">
        <x:f>IF(C86&lt;&gt;"",C86-E86,"")</x:f>
      </x:c>
      <x:c r="H86" s="36" t="str">
        <x:f>IF(AND(F86&lt;&gt;"",G86&lt;&gt;""),F86*G86,"")</x:f>
      </x:c>
      <x:c r="I86" s="36" t="str">
        <x:f>IF(F86&lt;&gt;"",F86^2,"")</x:f>
      </x:c>
      <x:c r="J86" s="36" t="str">
        <x:f>IF(G86&lt;&gt;"",G86^2,"")</x:f>
      </x:c>
    </x:row>
    <x:row r="87">
      <x:c r="A87" s="36" t="n">
        <x:f>ROW()-1</x:f>
        <x:v>86</x:v>
      </x:c>
      <x:c r="B87" s="36" t="str">
        <x:f>IF(A87&lt;=MAX(0,Settings!$B$6-ABS(Settings!$B$7)),INDEX(Data!$B:$B,2+MAX(0,-Settings!$B$7)+A87-1),"")</x:f>
      </x:c>
      <x:c r="C87" s="36" t="str">
        <x:f>IF(A87&lt;=MAX(0,Settings!$B$6-ABS(Settings!$B$7)),INDEX(Data!$C:$C,2+MAX(0,Settings!$B$7)+A87-1),"")</x:f>
      </x:c>
      <x:c r="D87" s="36" t="str">
        <x:f>IF(B87&lt;&gt;"",AVERAGE(B$2:B$651),"")</x:f>
      </x:c>
      <x:c r="E87" s="36" t="str">
        <x:f>IF(C87&lt;&gt;"",AVERAGE(C$2:C$651),"")</x:f>
      </x:c>
      <x:c r="F87" s="36" t="str">
        <x:f>IF(B87&lt;&gt;"",B87-D87,"")</x:f>
      </x:c>
      <x:c r="G87" s="36" t="str">
        <x:f>IF(C87&lt;&gt;"",C87-E87,"")</x:f>
      </x:c>
      <x:c r="H87" s="36" t="str">
        <x:f>IF(AND(F87&lt;&gt;"",G87&lt;&gt;""),F87*G87,"")</x:f>
      </x:c>
      <x:c r="I87" s="36" t="str">
        <x:f>IF(F87&lt;&gt;"",F87^2,"")</x:f>
      </x:c>
      <x:c r="J87" s="36" t="str">
        <x:f>IF(G87&lt;&gt;"",G87^2,"")</x:f>
      </x:c>
    </x:row>
    <x:row r="88">
      <x:c r="A88" s="36" t="n">
        <x:f>ROW()-1</x:f>
        <x:v>87</x:v>
      </x:c>
      <x:c r="B88" s="36" t="str">
        <x:f>IF(A88&lt;=MAX(0,Settings!$B$6-ABS(Settings!$B$7)),INDEX(Data!$B:$B,2+MAX(0,-Settings!$B$7)+A88-1),"")</x:f>
      </x:c>
      <x:c r="C88" s="36" t="str">
        <x:f>IF(A88&lt;=MAX(0,Settings!$B$6-ABS(Settings!$B$7)),INDEX(Data!$C:$C,2+MAX(0,Settings!$B$7)+A88-1),"")</x:f>
      </x:c>
      <x:c r="D88" s="36" t="str">
        <x:f>IF(B88&lt;&gt;"",AVERAGE(B$2:B$651),"")</x:f>
      </x:c>
      <x:c r="E88" s="36" t="str">
        <x:f>IF(C88&lt;&gt;"",AVERAGE(C$2:C$651),"")</x:f>
      </x:c>
      <x:c r="F88" s="36" t="str">
        <x:f>IF(B88&lt;&gt;"",B88-D88,"")</x:f>
      </x:c>
      <x:c r="G88" s="36" t="str">
        <x:f>IF(C88&lt;&gt;"",C88-E88,"")</x:f>
      </x:c>
      <x:c r="H88" s="36" t="str">
        <x:f>IF(AND(F88&lt;&gt;"",G88&lt;&gt;""),F88*G88,"")</x:f>
      </x:c>
      <x:c r="I88" s="36" t="str">
        <x:f>IF(F88&lt;&gt;"",F88^2,"")</x:f>
      </x:c>
      <x:c r="J88" s="36" t="str">
        <x:f>IF(G88&lt;&gt;"",G88^2,"")</x:f>
      </x:c>
    </x:row>
    <x:row r="89">
      <x:c r="A89" s="36" t="n">
        <x:f>ROW()-1</x:f>
        <x:v>88</x:v>
      </x:c>
      <x:c r="B89" s="36" t="str">
        <x:f>IF(A89&lt;=MAX(0,Settings!$B$6-ABS(Settings!$B$7)),INDEX(Data!$B:$B,2+MAX(0,-Settings!$B$7)+A89-1),"")</x:f>
      </x:c>
      <x:c r="C89" s="36" t="str">
        <x:f>IF(A89&lt;=MAX(0,Settings!$B$6-ABS(Settings!$B$7)),INDEX(Data!$C:$C,2+MAX(0,Settings!$B$7)+A89-1),"")</x:f>
      </x:c>
      <x:c r="D89" s="36" t="str">
        <x:f>IF(B89&lt;&gt;"",AVERAGE(B$2:B$651),"")</x:f>
      </x:c>
      <x:c r="E89" s="36" t="str">
        <x:f>IF(C89&lt;&gt;"",AVERAGE(C$2:C$651),"")</x:f>
      </x:c>
      <x:c r="F89" s="36" t="str">
        <x:f>IF(B89&lt;&gt;"",B89-D89,"")</x:f>
      </x:c>
      <x:c r="G89" s="36" t="str">
        <x:f>IF(C89&lt;&gt;"",C89-E89,"")</x:f>
      </x:c>
      <x:c r="H89" s="36" t="str">
        <x:f>IF(AND(F89&lt;&gt;"",G89&lt;&gt;""),F89*G89,"")</x:f>
      </x:c>
      <x:c r="I89" s="36" t="str">
        <x:f>IF(F89&lt;&gt;"",F89^2,"")</x:f>
      </x:c>
      <x:c r="J89" s="36" t="str">
        <x:f>IF(G89&lt;&gt;"",G89^2,"")</x:f>
      </x:c>
    </x:row>
    <x:row r="90">
      <x:c r="A90" s="36" t="n">
        <x:f>ROW()-1</x:f>
        <x:v>89</x:v>
      </x:c>
      <x:c r="B90" s="36" t="str">
        <x:f>IF(A90&lt;=MAX(0,Settings!$B$6-ABS(Settings!$B$7)),INDEX(Data!$B:$B,2+MAX(0,-Settings!$B$7)+A90-1),"")</x:f>
      </x:c>
      <x:c r="C90" s="36" t="str">
        <x:f>IF(A90&lt;=MAX(0,Settings!$B$6-ABS(Settings!$B$7)),INDEX(Data!$C:$C,2+MAX(0,Settings!$B$7)+A90-1),"")</x:f>
      </x:c>
      <x:c r="D90" s="36" t="str">
        <x:f>IF(B90&lt;&gt;"",AVERAGE(B$2:B$651),"")</x:f>
      </x:c>
      <x:c r="E90" s="36" t="str">
        <x:f>IF(C90&lt;&gt;"",AVERAGE(C$2:C$651),"")</x:f>
      </x:c>
      <x:c r="F90" s="36" t="str">
        <x:f>IF(B90&lt;&gt;"",B90-D90,"")</x:f>
      </x:c>
      <x:c r="G90" s="36" t="str">
        <x:f>IF(C90&lt;&gt;"",C90-E90,"")</x:f>
      </x:c>
      <x:c r="H90" s="36" t="str">
        <x:f>IF(AND(F90&lt;&gt;"",G90&lt;&gt;""),F90*G90,"")</x:f>
      </x:c>
      <x:c r="I90" s="36" t="str">
        <x:f>IF(F90&lt;&gt;"",F90^2,"")</x:f>
      </x:c>
      <x:c r="J90" s="36" t="str">
        <x:f>IF(G90&lt;&gt;"",G90^2,"")</x:f>
      </x:c>
    </x:row>
    <x:row r="91">
      <x:c r="A91" s="36" t="n">
        <x:f>ROW()-1</x:f>
        <x:v>90</x:v>
      </x:c>
      <x:c r="B91" s="36" t="str">
        <x:f>IF(A91&lt;=MAX(0,Settings!$B$6-ABS(Settings!$B$7)),INDEX(Data!$B:$B,2+MAX(0,-Settings!$B$7)+A91-1),"")</x:f>
      </x:c>
      <x:c r="C91" s="36" t="str">
        <x:f>IF(A91&lt;=MAX(0,Settings!$B$6-ABS(Settings!$B$7)),INDEX(Data!$C:$C,2+MAX(0,Settings!$B$7)+A91-1),"")</x:f>
      </x:c>
      <x:c r="D91" s="36" t="str">
        <x:f>IF(B91&lt;&gt;"",AVERAGE(B$2:B$651),"")</x:f>
      </x:c>
      <x:c r="E91" s="36" t="str">
        <x:f>IF(C91&lt;&gt;"",AVERAGE(C$2:C$651),"")</x:f>
      </x:c>
      <x:c r="F91" s="36" t="str">
        <x:f>IF(B91&lt;&gt;"",B91-D91,"")</x:f>
      </x:c>
      <x:c r="G91" s="36" t="str">
        <x:f>IF(C91&lt;&gt;"",C91-E91,"")</x:f>
      </x:c>
      <x:c r="H91" s="36" t="str">
        <x:f>IF(AND(F91&lt;&gt;"",G91&lt;&gt;""),F91*G91,"")</x:f>
      </x:c>
      <x:c r="I91" s="36" t="str">
        <x:f>IF(F91&lt;&gt;"",F91^2,"")</x:f>
      </x:c>
      <x:c r="J91" s="36" t="str">
        <x:f>IF(G91&lt;&gt;"",G91^2,"")</x:f>
      </x:c>
    </x:row>
    <x:row r="92">
      <x:c r="A92" s="36" t="n">
        <x:f>ROW()-1</x:f>
        <x:v>91</x:v>
      </x:c>
      <x:c r="B92" s="36" t="str">
        <x:f>IF(A92&lt;=MAX(0,Settings!$B$6-ABS(Settings!$B$7)),INDEX(Data!$B:$B,2+MAX(0,-Settings!$B$7)+A92-1),"")</x:f>
      </x:c>
      <x:c r="C92" s="36" t="str">
        <x:f>IF(A92&lt;=MAX(0,Settings!$B$6-ABS(Settings!$B$7)),INDEX(Data!$C:$C,2+MAX(0,Settings!$B$7)+A92-1),"")</x:f>
      </x:c>
      <x:c r="D92" s="36" t="str">
        <x:f>IF(B92&lt;&gt;"",AVERAGE(B$2:B$651),"")</x:f>
      </x:c>
      <x:c r="E92" s="36" t="str">
        <x:f>IF(C92&lt;&gt;"",AVERAGE(C$2:C$651),"")</x:f>
      </x:c>
      <x:c r="F92" s="36" t="str">
        <x:f>IF(B92&lt;&gt;"",B92-D92,"")</x:f>
      </x:c>
      <x:c r="G92" s="36" t="str">
        <x:f>IF(C92&lt;&gt;"",C92-E92,"")</x:f>
      </x:c>
      <x:c r="H92" s="36" t="str">
        <x:f>IF(AND(F92&lt;&gt;"",G92&lt;&gt;""),F92*G92,"")</x:f>
      </x:c>
      <x:c r="I92" s="36" t="str">
        <x:f>IF(F92&lt;&gt;"",F92^2,"")</x:f>
      </x:c>
      <x:c r="J92" s="36" t="str">
        <x:f>IF(G92&lt;&gt;"",G92^2,"")</x:f>
      </x:c>
    </x:row>
    <x:row r="93">
      <x:c r="A93" s="36" t="n">
        <x:f>ROW()-1</x:f>
        <x:v>92</x:v>
      </x:c>
      <x:c r="B93" s="36" t="str">
        <x:f>IF(A93&lt;=MAX(0,Settings!$B$6-ABS(Settings!$B$7)),INDEX(Data!$B:$B,2+MAX(0,-Settings!$B$7)+A93-1),"")</x:f>
      </x:c>
      <x:c r="C93" s="36" t="str">
        <x:f>IF(A93&lt;=MAX(0,Settings!$B$6-ABS(Settings!$B$7)),INDEX(Data!$C:$C,2+MAX(0,Settings!$B$7)+A93-1),"")</x:f>
      </x:c>
      <x:c r="D93" s="36" t="str">
        <x:f>IF(B93&lt;&gt;"",AVERAGE(B$2:B$651),"")</x:f>
      </x:c>
      <x:c r="E93" s="36" t="str">
        <x:f>IF(C93&lt;&gt;"",AVERAGE(C$2:C$651),"")</x:f>
      </x:c>
      <x:c r="F93" s="36" t="str">
        <x:f>IF(B93&lt;&gt;"",B93-D93,"")</x:f>
      </x:c>
      <x:c r="G93" s="36" t="str">
        <x:f>IF(C93&lt;&gt;"",C93-E93,"")</x:f>
      </x:c>
      <x:c r="H93" s="36" t="str">
        <x:f>IF(AND(F93&lt;&gt;"",G93&lt;&gt;""),F93*G93,"")</x:f>
      </x:c>
      <x:c r="I93" s="36" t="str">
        <x:f>IF(F93&lt;&gt;"",F93^2,"")</x:f>
      </x:c>
      <x:c r="J93" s="36" t="str">
        <x:f>IF(G93&lt;&gt;"",G93^2,"")</x:f>
      </x:c>
    </x:row>
    <x:row r="94">
      <x:c r="A94" s="36" t="n">
        <x:f>ROW()-1</x:f>
        <x:v>93</x:v>
      </x:c>
      <x:c r="B94" s="36" t="str">
        <x:f>IF(A94&lt;=MAX(0,Settings!$B$6-ABS(Settings!$B$7)),INDEX(Data!$B:$B,2+MAX(0,-Settings!$B$7)+A94-1),"")</x:f>
      </x:c>
      <x:c r="C94" s="36" t="str">
        <x:f>IF(A94&lt;=MAX(0,Settings!$B$6-ABS(Settings!$B$7)),INDEX(Data!$C:$C,2+MAX(0,Settings!$B$7)+A94-1),"")</x:f>
      </x:c>
      <x:c r="D94" s="36" t="str">
        <x:f>IF(B94&lt;&gt;"",AVERAGE(B$2:B$651),"")</x:f>
      </x:c>
      <x:c r="E94" s="36" t="str">
        <x:f>IF(C94&lt;&gt;"",AVERAGE(C$2:C$651),"")</x:f>
      </x:c>
      <x:c r="F94" s="36" t="str">
        <x:f>IF(B94&lt;&gt;"",B94-D94,"")</x:f>
      </x:c>
      <x:c r="G94" s="36" t="str">
        <x:f>IF(C94&lt;&gt;"",C94-E94,"")</x:f>
      </x:c>
      <x:c r="H94" s="36" t="str">
        <x:f>IF(AND(F94&lt;&gt;"",G94&lt;&gt;""),F94*G94,"")</x:f>
      </x:c>
      <x:c r="I94" s="36" t="str">
        <x:f>IF(F94&lt;&gt;"",F94^2,"")</x:f>
      </x:c>
      <x:c r="J94" s="36" t="str">
        <x:f>IF(G94&lt;&gt;"",G94^2,"")</x:f>
      </x:c>
    </x:row>
    <x:row r="95">
      <x:c r="A95" s="36" t="n">
        <x:f>ROW()-1</x:f>
        <x:v>94</x:v>
      </x:c>
      <x:c r="B95" s="36" t="str">
        <x:f>IF(A95&lt;=MAX(0,Settings!$B$6-ABS(Settings!$B$7)),INDEX(Data!$B:$B,2+MAX(0,-Settings!$B$7)+A95-1),"")</x:f>
      </x:c>
      <x:c r="C95" s="36" t="str">
        <x:f>IF(A95&lt;=MAX(0,Settings!$B$6-ABS(Settings!$B$7)),INDEX(Data!$C:$C,2+MAX(0,Settings!$B$7)+A95-1),"")</x:f>
      </x:c>
      <x:c r="D95" s="36" t="str">
        <x:f>IF(B95&lt;&gt;"",AVERAGE(B$2:B$651),"")</x:f>
      </x:c>
      <x:c r="E95" s="36" t="str">
        <x:f>IF(C95&lt;&gt;"",AVERAGE(C$2:C$651),"")</x:f>
      </x:c>
      <x:c r="F95" s="36" t="str">
        <x:f>IF(B95&lt;&gt;"",B95-D95,"")</x:f>
      </x:c>
      <x:c r="G95" s="36" t="str">
        <x:f>IF(C95&lt;&gt;"",C95-E95,"")</x:f>
      </x:c>
      <x:c r="H95" s="36" t="str">
        <x:f>IF(AND(F95&lt;&gt;"",G95&lt;&gt;""),F95*G95,"")</x:f>
      </x:c>
      <x:c r="I95" s="36" t="str">
        <x:f>IF(F95&lt;&gt;"",F95^2,"")</x:f>
      </x:c>
      <x:c r="J95" s="36" t="str">
        <x:f>IF(G95&lt;&gt;"",G95^2,"")</x:f>
      </x:c>
    </x:row>
    <x:row r="96">
      <x:c r="A96" s="36" t="n">
        <x:f>ROW()-1</x:f>
        <x:v>95</x:v>
      </x:c>
      <x:c r="B96" s="36" t="str">
        <x:f>IF(A96&lt;=MAX(0,Settings!$B$6-ABS(Settings!$B$7)),INDEX(Data!$B:$B,2+MAX(0,-Settings!$B$7)+A96-1),"")</x:f>
      </x:c>
      <x:c r="C96" s="36" t="str">
        <x:f>IF(A96&lt;=MAX(0,Settings!$B$6-ABS(Settings!$B$7)),INDEX(Data!$C:$C,2+MAX(0,Settings!$B$7)+A96-1),"")</x:f>
      </x:c>
      <x:c r="D96" s="36" t="str">
        <x:f>IF(B96&lt;&gt;"",AVERAGE(B$2:B$651),"")</x:f>
      </x:c>
      <x:c r="E96" s="36" t="str">
        <x:f>IF(C96&lt;&gt;"",AVERAGE(C$2:C$651),"")</x:f>
      </x:c>
      <x:c r="F96" s="36" t="str">
        <x:f>IF(B96&lt;&gt;"",B96-D96,"")</x:f>
      </x:c>
      <x:c r="G96" s="36" t="str">
        <x:f>IF(C96&lt;&gt;"",C96-E96,"")</x:f>
      </x:c>
      <x:c r="H96" s="36" t="str">
        <x:f>IF(AND(F96&lt;&gt;"",G96&lt;&gt;""),F96*G96,"")</x:f>
      </x:c>
      <x:c r="I96" s="36" t="str">
        <x:f>IF(F96&lt;&gt;"",F96^2,"")</x:f>
      </x:c>
      <x:c r="J96" s="36" t="str">
        <x:f>IF(G96&lt;&gt;"",G96^2,"")</x:f>
      </x:c>
    </x:row>
    <x:row r="97">
      <x:c r="A97" s="36" t="n">
        <x:f>ROW()-1</x:f>
        <x:v>96</x:v>
      </x:c>
      <x:c r="B97" s="36" t="str">
        <x:f>IF(A97&lt;=MAX(0,Settings!$B$6-ABS(Settings!$B$7)),INDEX(Data!$B:$B,2+MAX(0,-Settings!$B$7)+A97-1),"")</x:f>
      </x:c>
      <x:c r="C97" s="36" t="str">
        <x:f>IF(A97&lt;=MAX(0,Settings!$B$6-ABS(Settings!$B$7)),INDEX(Data!$C:$C,2+MAX(0,Settings!$B$7)+A97-1),"")</x:f>
      </x:c>
      <x:c r="D97" s="36" t="str">
        <x:f>IF(B97&lt;&gt;"",AVERAGE(B$2:B$651),"")</x:f>
      </x:c>
      <x:c r="E97" s="36" t="str">
        <x:f>IF(C97&lt;&gt;"",AVERAGE(C$2:C$651),"")</x:f>
      </x:c>
      <x:c r="F97" s="36" t="str">
        <x:f>IF(B97&lt;&gt;"",B97-D97,"")</x:f>
      </x:c>
      <x:c r="G97" s="36" t="str">
        <x:f>IF(C97&lt;&gt;"",C97-E97,"")</x:f>
      </x:c>
      <x:c r="H97" s="36" t="str">
        <x:f>IF(AND(F97&lt;&gt;"",G97&lt;&gt;""),F97*G97,"")</x:f>
      </x:c>
      <x:c r="I97" s="36" t="str">
        <x:f>IF(F97&lt;&gt;"",F97^2,"")</x:f>
      </x:c>
      <x:c r="J97" s="36" t="str">
        <x:f>IF(G97&lt;&gt;"",G97^2,"")</x:f>
      </x:c>
    </x:row>
    <x:row r="98">
      <x:c r="A98" s="36" t="n">
        <x:f>ROW()-1</x:f>
        <x:v>97</x:v>
      </x:c>
      <x:c r="B98" s="36" t="str">
        <x:f>IF(A98&lt;=MAX(0,Settings!$B$6-ABS(Settings!$B$7)),INDEX(Data!$B:$B,2+MAX(0,-Settings!$B$7)+A98-1),"")</x:f>
      </x:c>
      <x:c r="C98" s="36" t="str">
        <x:f>IF(A98&lt;=MAX(0,Settings!$B$6-ABS(Settings!$B$7)),INDEX(Data!$C:$C,2+MAX(0,Settings!$B$7)+A98-1),"")</x:f>
      </x:c>
      <x:c r="D98" s="36" t="str">
        <x:f>IF(B98&lt;&gt;"",AVERAGE(B$2:B$651),"")</x:f>
      </x:c>
      <x:c r="E98" s="36" t="str">
        <x:f>IF(C98&lt;&gt;"",AVERAGE(C$2:C$651),"")</x:f>
      </x:c>
      <x:c r="F98" s="36" t="str">
        <x:f>IF(B98&lt;&gt;"",B98-D98,"")</x:f>
      </x:c>
      <x:c r="G98" s="36" t="str">
        <x:f>IF(C98&lt;&gt;"",C98-E98,"")</x:f>
      </x:c>
      <x:c r="H98" s="36" t="str">
        <x:f>IF(AND(F98&lt;&gt;"",G98&lt;&gt;""),F98*G98,"")</x:f>
      </x:c>
      <x:c r="I98" s="36" t="str">
        <x:f>IF(F98&lt;&gt;"",F98^2,"")</x:f>
      </x:c>
      <x:c r="J98" s="36" t="str">
        <x:f>IF(G98&lt;&gt;"",G98^2,"")</x:f>
      </x:c>
    </x:row>
    <x:row r="99">
      <x:c r="A99" s="36" t="n">
        <x:f>ROW()-1</x:f>
        <x:v>98</x:v>
      </x:c>
      <x:c r="B99" s="36" t="str">
        <x:f>IF(A99&lt;=MAX(0,Settings!$B$6-ABS(Settings!$B$7)),INDEX(Data!$B:$B,2+MAX(0,-Settings!$B$7)+A99-1),"")</x:f>
      </x:c>
      <x:c r="C99" s="36" t="str">
        <x:f>IF(A99&lt;=MAX(0,Settings!$B$6-ABS(Settings!$B$7)),INDEX(Data!$C:$C,2+MAX(0,Settings!$B$7)+A99-1),"")</x:f>
      </x:c>
      <x:c r="D99" s="36" t="str">
        <x:f>IF(B99&lt;&gt;"",AVERAGE(B$2:B$651),"")</x:f>
      </x:c>
      <x:c r="E99" s="36" t="str">
        <x:f>IF(C99&lt;&gt;"",AVERAGE(C$2:C$651),"")</x:f>
      </x:c>
      <x:c r="F99" s="36" t="str">
        <x:f>IF(B99&lt;&gt;"",B99-D99,"")</x:f>
      </x:c>
      <x:c r="G99" s="36" t="str">
        <x:f>IF(C99&lt;&gt;"",C99-E99,"")</x:f>
      </x:c>
      <x:c r="H99" s="36" t="str">
        <x:f>IF(AND(F99&lt;&gt;"",G99&lt;&gt;""),F99*G99,"")</x:f>
      </x:c>
      <x:c r="I99" s="36" t="str">
        <x:f>IF(F99&lt;&gt;"",F99^2,"")</x:f>
      </x:c>
      <x:c r="J99" s="36" t="str">
        <x:f>IF(G99&lt;&gt;"",G99^2,"")</x:f>
      </x:c>
    </x:row>
    <x:row r="100">
      <x:c r="A100" s="36" t="n">
        <x:f>ROW()-1</x:f>
        <x:v>99</x:v>
      </x:c>
      <x:c r="B100" s="36" t="str">
        <x:f>IF(A100&lt;=MAX(0,Settings!$B$6-ABS(Settings!$B$7)),INDEX(Data!$B:$B,2+MAX(0,-Settings!$B$7)+A100-1),"")</x:f>
      </x:c>
      <x:c r="C100" s="36" t="str">
        <x:f>IF(A100&lt;=MAX(0,Settings!$B$6-ABS(Settings!$B$7)),INDEX(Data!$C:$C,2+MAX(0,Settings!$B$7)+A100-1),"")</x:f>
      </x:c>
      <x:c r="D100" s="36" t="str">
        <x:f>IF(B100&lt;&gt;"",AVERAGE(B$2:B$651),"")</x:f>
      </x:c>
      <x:c r="E100" s="36" t="str">
        <x:f>IF(C100&lt;&gt;"",AVERAGE(C$2:C$651),"")</x:f>
      </x:c>
      <x:c r="F100" s="36" t="str">
        <x:f>IF(B100&lt;&gt;"",B100-D100,"")</x:f>
      </x:c>
      <x:c r="G100" s="36" t="str">
        <x:f>IF(C100&lt;&gt;"",C100-E100,"")</x:f>
      </x:c>
      <x:c r="H100" s="36" t="str">
        <x:f>IF(AND(F100&lt;&gt;"",G100&lt;&gt;""),F100*G100,"")</x:f>
      </x:c>
      <x:c r="I100" s="36" t="str">
        <x:f>IF(F100&lt;&gt;"",F100^2,"")</x:f>
      </x:c>
      <x:c r="J100" s="36" t="str">
        <x:f>IF(G100&lt;&gt;"",G100^2,"")</x:f>
      </x:c>
    </x:row>
    <x:row r="101">
      <x:c r="A101" s="36" t="n">
        <x:f>ROW()-1</x:f>
        <x:v>100</x:v>
      </x:c>
      <x:c r="B101" s="36" t="str">
        <x:f>IF(A101&lt;=MAX(0,Settings!$B$6-ABS(Settings!$B$7)),INDEX(Data!$B:$B,2+MAX(0,-Settings!$B$7)+A101-1),"")</x:f>
      </x:c>
      <x:c r="C101" s="36" t="str">
        <x:f>IF(A101&lt;=MAX(0,Settings!$B$6-ABS(Settings!$B$7)),INDEX(Data!$C:$C,2+MAX(0,Settings!$B$7)+A101-1),"")</x:f>
      </x:c>
      <x:c r="D101" s="36" t="str">
        <x:f>IF(B101&lt;&gt;"",AVERAGE(B$2:B$651),"")</x:f>
      </x:c>
      <x:c r="E101" s="36" t="str">
        <x:f>IF(C101&lt;&gt;"",AVERAGE(C$2:C$651),"")</x:f>
      </x:c>
      <x:c r="F101" s="36" t="str">
        <x:f>IF(B101&lt;&gt;"",B101-D101,"")</x:f>
      </x:c>
      <x:c r="G101" s="36" t="str">
        <x:f>IF(C101&lt;&gt;"",C101-E101,"")</x:f>
      </x:c>
      <x:c r="H101" s="36" t="str">
        <x:f>IF(AND(F101&lt;&gt;"",G101&lt;&gt;""),F101*G101,"")</x:f>
      </x:c>
      <x:c r="I101" s="36" t="str">
        <x:f>IF(F101&lt;&gt;"",F101^2,"")</x:f>
      </x:c>
      <x:c r="J101" s="36" t="str">
        <x:f>IF(G101&lt;&gt;"",G101^2,"")</x:f>
      </x:c>
    </x:row>
    <x:row r="102">
      <x:c r="A102" s="36" t="n">
        <x:f>ROW()-1</x:f>
        <x:v>101</x:v>
      </x:c>
      <x:c r="B102" s="36" t="str">
        <x:f>IF(A102&lt;=MAX(0,Settings!$B$6-ABS(Settings!$B$7)),INDEX(Data!$B:$B,2+MAX(0,-Settings!$B$7)+A102-1),"")</x:f>
      </x:c>
      <x:c r="C102" s="36" t="str">
        <x:f>IF(A102&lt;=MAX(0,Settings!$B$6-ABS(Settings!$B$7)),INDEX(Data!$C:$C,2+MAX(0,Settings!$B$7)+A102-1),"")</x:f>
      </x:c>
      <x:c r="D102" s="36" t="str">
        <x:f>IF(B102&lt;&gt;"",AVERAGE(B$2:B$651),"")</x:f>
      </x:c>
      <x:c r="E102" s="36" t="str">
        <x:f>IF(C102&lt;&gt;"",AVERAGE(C$2:C$651),"")</x:f>
      </x:c>
      <x:c r="F102" s="36" t="str">
        <x:f>IF(B102&lt;&gt;"",B102-D102,"")</x:f>
      </x:c>
      <x:c r="G102" s="36" t="str">
        <x:f>IF(C102&lt;&gt;"",C102-E102,"")</x:f>
      </x:c>
      <x:c r="H102" s="36" t="str">
        <x:f>IF(AND(F102&lt;&gt;"",G102&lt;&gt;""),F102*G102,"")</x:f>
      </x:c>
      <x:c r="I102" s="36" t="str">
        <x:f>IF(F102&lt;&gt;"",F102^2,"")</x:f>
      </x:c>
      <x:c r="J102" s="36" t="str">
        <x:f>IF(G102&lt;&gt;"",G102^2,"")</x:f>
      </x:c>
    </x:row>
    <x:row r="103">
      <x:c r="A103" s="36" t="n">
        <x:f>ROW()-1</x:f>
        <x:v>102</x:v>
      </x:c>
      <x:c r="B103" s="36" t="str">
        <x:f>IF(A103&lt;=MAX(0,Settings!$B$6-ABS(Settings!$B$7)),INDEX(Data!$B:$B,2+MAX(0,-Settings!$B$7)+A103-1),"")</x:f>
      </x:c>
      <x:c r="C103" s="36" t="str">
        <x:f>IF(A103&lt;=MAX(0,Settings!$B$6-ABS(Settings!$B$7)),INDEX(Data!$C:$C,2+MAX(0,Settings!$B$7)+A103-1),"")</x:f>
      </x:c>
      <x:c r="D103" s="36" t="str">
        <x:f>IF(B103&lt;&gt;"",AVERAGE(B$2:B$651),"")</x:f>
      </x:c>
      <x:c r="E103" s="36" t="str">
        <x:f>IF(C103&lt;&gt;"",AVERAGE(C$2:C$651),"")</x:f>
      </x:c>
      <x:c r="F103" s="36" t="str">
        <x:f>IF(B103&lt;&gt;"",B103-D103,"")</x:f>
      </x:c>
      <x:c r="G103" s="36" t="str">
        <x:f>IF(C103&lt;&gt;"",C103-E103,"")</x:f>
      </x:c>
      <x:c r="H103" s="36" t="str">
        <x:f>IF(AND(F103&lt;&gt;"",G103&lt;&gt;""),F103*G103,"")</x:f>
      </x:c>
      <x:c r="I103" s="36" t="str">
        <x:f>IF(F103&lt;&gt;"",F103^2,"")</x:f>
      </x:c>
      <x:c r="J103" s="36" t="str">
        <x:f>IF(G103&lt;&gt;"",G103^2,"")</x:f>
      </x:c>
    </x:row>
    <x:row r="104">
      <x:c r="A104" s="36" t="n">
        <x:f>ROW()-1</x:f>
        <x:v>103</x:v>
      </x:c>
      <x:c r="B104" s="36" t="str">
        <x:f>IF(A104&lt;=MAX(0,Settings!$B$6-ABS(Settings!$B$7)),INDEX(Data!$B:$B,2+MAX(0,-Settings!$B$7)+A104-1),"")</x:f>
      </x:c>
      <x:c r="C104" s="36" t="str">
        <x:f>IF(A104&lt;=MAX(0,Settings!$B$6-ABS(Settings!$B$7)),INDEX(Data!$C:$C,2+MAX(0,Settings!$B$7)+A104-1),"")</x:f>
      </x:c>
      <x:c r="D104" s="36" t="str">
        <x:f>IF(B104&lt;&gt;"",AVERAGE(B$2:B$651),"")</x:f>
      </x:c>
      <x:c r="E104" s="36" t="str">
        <x:f>IF(C104&lt;&gt;"",AVERAGE(C$2:C$651),"")</x:f>
      </x:c>
      <x:c r="F104" s="36" t="str">
        <x:f>IF(B104&lt;&gt;"",B104-D104,"")</x:f>
      </x:c>
      <x:c r="G104" s="36" t="str">
        <x:f>IF(C104&lt;&gt;"",C104-E104,"")</x:f>
      </x:c>
      <x:c r="H104" s="36" t="str">
        <x:f>IF(AND(F104&lt;&gt;"",G104&lt;&gt;""),F104*G104,"")</x:f>
      </x:c>
      <x:c r="I104" s="36" t="str">
        <x:f>IF(F104&lt;&gt;"",F104^2,"")</x:f>
      </x:c>
      <x:c r="J104" s="36" t="str">
        <x:f>IF(G104&lt;&gt;"",G104^2,"")</x:f>
      </x:c>
    </x:row>
    <x:row r="105">
      <x:c r="A105" s="36" t="n">
        <x:f>ROW()-1</x:f>
        <x:v>104</x:v>
      </x:c>
      <x:c r="B105" s="36" t="str">
        <x:f>IF(A105&lt;=MAX(0,Settings!$B$6-ABS(Settings!$B$7)),INDEX(Data!$B:$B,2+MAX(0,-Settings!$B$7)+A105-1),"")</x:f>
      </x:c>
      <x:c r="C105" s="36" t="str">
        <x:f>IF(A105&lt;=MAX(0,Settings!$B$6-ABS(Settings!$B$7)),INDEX(Data!$C:$C,2+MAX(0,Settings!$B$7)+A105-1),"")</x:f>
      </x:c>
      <x:c r="D105" s="36" t="str">
        <x:f>IF(B105&lt;&gt;"",AVERAGE(B$2:B$651),"")</x:f>
      </x:c>
      <x:c r="E105" s="36" t="str">
        <x:f>IF(C105&lt;&gt;"",AVERAGE(C$2:C$651),"")</x:f>
      </x:c>
      <x:c r="F105" s="36" t="str">
        <x:f>IF(B105&lt;&gt;"",B105-D105,"")</x:f>
      </x:c>
      <x:c r="G105" s="36" t="str">
        <x:f>IF(C105&lt;&gt;"",C105-E105,"")</x:f>
      </x:c>
      <x:c r="H105" s="36" t="str">
        <x:f>IF(AND(F105&lt;&gt;"",G105&lt;&gt;""),F105*G105,"")</x:f>
      </x:c>
      <x:c r="I105" s="36" t="str">
        <x:f>IF(F105&lt;&gt;"",F105^2,"")</x:f>
      </x:c>
      <x:c r="J105" s="36" t="str">
        <x:f>IF(G105&lt;&gt;"",G105^2,"")</x:f>
      </x:c>
    </x:row>
    <x:row r="106">
      <x:c r="A106" s="36" t="n">
        <x:f>ROW()-1</x:f>
        <x:v>105</x:v>
      </x:c>
      <x:c r="B106" s="36" t="str">
        <x:f>IF(A106&lt;=MAX(0,Settings!$B$6-ABS(Settings!$B$7)),INDEX(Data!$B:$B,2+MAX(0,-Settings!$B$7)+A106-1),"")</x:f>
      </x:c>
      <x:c r="C106" s="36" t="str">
        <x:f>IF(A106&lt;=MAX(0,Settings!$B$6-ABS(Settings!$B$7)),INDEX(Data!$C:$C,2+MAX(0,Settings!$B$7)+A106-1),"")</x:f>
      </x:c>
      <x:c r="D106" s="36" t="str">
        <x:f>IF(B106&lt;&gt;"",AVERAGE(B$2:B$651),"")</x:f>
      </x:c>
      <x:c r="E106" s="36" t="str">
        <x:f>IF(C106&lt;&gt;"",AVERAGE(C$2:C$651),"")</x:f>
      </x:c>
      <x:c r="F106" s="36" t="str">
        <x:f>IF(B106&lt;&gt;"",B106-D106,"")</x:f>
      </x:c>
      <x:c r="G106" s="36" t="str">
        <x:f>IF(C106&lt;&gt;"",C106-E106,"")</x:f>
      </x:c>
      <x:c r="H106" s="36" t="str">
        <x:f>IF(AND(F106&lt;&gt;"",G106&lt;&gt;""),F106*G106,"")</x:f>
      </x:c>
      <x:c r="I106" s="36" t="str">
        <x:f>IF(F106&lt;&gt;"",F106^2,"")</x:f>
      </x:c>
      <x:c r="J106" s="36" t="str">
        <x:f>IF(G106&lt;&gt;"",G106^2,"")</x:f>
      </x:c>
    </x:row>
    <x:row r="107">
      <x:c r="A107" s="36" t="n">
        <x:f>ROW()-1</x:f>
        <x:v>106</x:v>
      </x:c>
      <x:c r="B107" s="36" t="str">
        <x:f>IF(A107&lt;=MAX(0,Settings!$B$6-ABS(Settings!$B$7)),INDEX(Data!$B:$B,2+MAX(0,-Settings!$B$7)+A107-1),"")</x:f>
      </x:c>
      <x:c r="C107" s="36" t="str">
        <x:f>IF(A107&lt;=MAX(0,Settings!$B$6-ABS(Settings!$B$7)),INDEX(Data!$C:$C,2+MAX(0,Settings!$B$7)+A107-1),"")</x:f>
      </x:c>
      <x:c r="D107" s="36" t="str">
        <x:f>IF(B107&lt;&gt;"",AVERAGE(B$2:B$651),"")</x:f>
      </x:c>
      <x:c r="E107" s="36" t="str">
        <x:f>IF(C107&lt;&gt;"",AVERAGE(C$2:C$651),"")</x:f>
      </x:c>
      <x:c r="F107" s="36" t="str">
        <x:f>IF(B107&lt;&gt;"",B107-D107,"")</x:f>
      </x:c>
      <x:c r="G107" s="36" t="str">
        <x:f>IF(C107&lt;&gt;"",C107-E107,"")</x:f>
      </x:c>
      <x:c r="H107" s="36" t="str">
        <x:f>IF(AND(F107&lt;&gt;"",G107&lt;&gt;""),F107*G107,"")</x:f>
      </x:c>
      <x:c r="I107" s="36" t="str">
        <x:f>IF(F107&lt;&gt;"",F107^2,"")</x:f>
      </x:c>
      <x:c r="J107" s="36" t="str">
        <x:f>IF(G107&lt;&gt;"",G107^2,"")</x:f>
      </x:c>
    </x:row>
    <x:row r="108">
      <x:c r="A108" s="36" t="n">
        <x:f>ROW()-1</x:f>
        <x:v>107</x:v>
      </x:c>
      <x:c r="B108" s="36" t="str">
        <x:f>IF(A108&lt;=MAX(0,Settings!$B$6-ABS(Settings!$B$7)),INDEX(Data!$B:$B,2+MAX(0,-Settings!$B$7)+A108-1),"")</x:f>
      </x:c>
      <x:c r="C108" s="36" t="str">
        <x:f>IF(A108&lt;=MAX(0,Settings!$B$6-ABS(Settings!$B$7)),INDEX(Data!$C:$C,2+MAX(0,Settings!$B$7)+A108-1),"")</x:f>
      </x:c>
      <x:c r="D108" s="36" t="str">
        <x:f>IF(B108&lt;&gt;"",AVERAGE(B$2:B$651),"")</x:f>
      </x:c>
      <x:c r="E108" s="36" t="str">
        <x:f>IF(C108&lt;&gt;"",AVERAGE(C$2:C$651),"")</x:f>
      </x:c>
      <x:c r="F108" s="36" t="str">
        <x:f>IF(B108&lt;&gt;"",B108-D108,"")</x:f>
      </x:c>
      <x:c r="G108" s="36" t="str">
        <x:f>IF(C108&lt;&gt;"",C108-E108,"")</x:f>
      </x:c>
      <x:c r="H108" s="36" t="str">
        <x:f>IF(AND(F108&lt;&gt;"",G108&lt;&gt;""),F108*G108,"")</x:f>
      </x:c>
      <x:c r="I108" s="36" t="str">
        <x:f>IF(F108&lt;&gt;"",F108^2,"")</x:f>
      </x:c>
      <x:c r="J108" s="36" t="str">
        <x:f>IF(G108&lt;&gt;"",G108^2,"")</x:f>
      </x:c>
    </x:row>
    <x:row r="109">
      <x:c r="A109" s="36" t="n">
        <x:f>ROW()-1</x:f>
        <x:v>108</x:v>
      </x:c>
      <x:c r="B109" s="36" t="str">
        <x:f>IF(A109&lt;=MAX(0,Settings!$B$6-ABS(Settings!$B$7)),INDEX(Data!$B:$B,2+MAX(0,-Settings!$B$7)+A109-1),"")</x:f>
      </x:c>
      <x:c r="C109" s="36" t="str">
        <x:f>IF(A109&lt;=MAX(0,Settings!$B$6-ABS(Settings!$B$7)),INDEX(Data!$C:$C,2+MAX(0,Settings!$B$7)+A109-1),"")</x:f>
      </x:c>
      <x:c r="D109" s="36" t="str">
        <x:f>IF(B109&lt;&gt;"",AVERAGE(B$2:B$651),"")</x:f>
      </x:c>
      <x:c r="E109" s="36" t="str">
        <x:f>IF(C109&lt;&gt;"",AVERAGE(C$2:C$651),"")</x:f>
      </x:c>
      <x:c r="F109" s="36" t="str">
        <x:f>IF(B109&lt;&gt;"",B109-D109,"")</x:f>
      </x:c>
      <x:c r="G109" s="36" t="str">
        <x:f>IF(C109&lt;&gt;"",C109-E109,"")</x:f>
      </x:c>
      <x:c r="H109" s="36" t="str">
        <x:f>IF(AND(F109&lt;&gt;"",G109&lt;&gt;""),F109*G109,"")</x:f>
      </x:c>
      <x:c r="I109" s="36" t="str">
        <x:f>IF(F109&lt;&gt;"",F109^2,"")</x:f>
      </x:c>
      <x:c r="J109" s="36" t="str">
        <x:f>IF(G109&lt;&gt;"",G109^2,"")</x:f>
      </x:c>
    </x:row>
    <x:row r="110">
      <x:c r="A110" s="36" t="n">
        <x:f>ROW()-1</x:f>
        <x:v>109</x:v>
      </x:c>
      <x:c r="B110" s="36" t="str">
        <x:f>IF(A110&lt;=MAX(0,Settings!$B$6-ABS(Settings!$B$7)),INDEX(Data!$B:$B,2+MAX(0,-Settings!$B$7)+A110-1),"")</x:f>
      </x:c>
      <x:c r="C110" s="36" t="str">
        <x:f>IF(A110&lt;=MAX(0,Settings!$B$6-ABS(Settings!$B$7)),INDEX(Data!$C:$C,2+MAX(0,Settings!$B$7)+A110-1),"")</x:f>
      </x:c>
      <x:c r="D110" s="36" t="str">
        <x:f>IF(B110&lt;&gt;"",AVERAGE(B$2:B$651),"")</x:f>
      </x:c>
      <x:c r="E110" s="36" t="str">
        <x:f>IF(C110&lt;&gt;"",AVERAGE(C$2:C$651),"")</x:f>
      </x:c>
      <x:c r="F110" s="36" t="str">
        <x:f>IF(B110&lt;&gt;"",B110-D110,"")</x:f>
      </x:c>
      <x:c r="G110" s="36" t="str">
        <x:f>IF(C110&lt;&gt;"",C110-E110,"")</x:f>
      </x:c>
      <x:c r="H110" s="36" t="str">
        <x:f>IF(AND(F110&lt;&gt;"",G110&lt;&gt;""),F110*G110,"")</x:f>
      </x:c>
      <x:c r="I110" s="36" t="str">
        <x:f>IF(F110&lt;&gt;"",F110^2,"")</x:f>
      </x:c>
      <x:c r="J110" s="36" t="str">
        <x:f>IF(G110&lt;&gt;"",G110^2,"")</x:f>
      </x:c>
    </x:row>
    <x:row r="111">
      <x:c r="A111" s="36" t="n">
        <x:f>ROW()-1</x:f>
        <x:v>110</x:v>
      </x:c>
      <x:c r="B111" s="36" t="str">
        <x:f>IF(A111&lt;=MAX(0,Settings!$B$6-ABS(Settings!$B$7)),INDEX(Data!$B:$B,2+MAX(0,-Settings!$B$7)+A111-1),"")</x:f>
      </x:c>
      <x:c r="C111" s="36" t="str">
        <x:f>IF(A111&lt;=MAX(0,Settings!$B$6-ABS(Settings!$B$7)),INDEX(Data!$C:$C,2+MAX(0,Settings!$B$7)+A111-1),"")</x:f>
      </x:c>
      <x:c r="D111" s="36" t="str">
        <x:f>IF(B111&lt;&gt;"",AVERAGE(B$2:B$651),"")</x:f>
      </x:c>
      <x:c r="E111" s="36" t="str">
        <x:f>IF(C111&lt;&gt;"",AVERAGE(C$2:C$651),"")</x:f>
      </x:c>
      <x:c r="F111" s="36" t="str">
        <x:f>IF(B111&lt;&gt;"",B111-D111,"")</x:f>
      </x:c>
      <x:c r="G111" s="36" t="str">
        <x:f>IF(C111&lt;&gt;"",C111-E111,"")</x:f>
      </x:c>
      <x:c r="H111" s="36" t="str">
        <x:f>IF(AND(F111&lt;&gt;"",G111&lt;&gt;""),F111*G111,"")</x:f>
      </x:c>
      <x:c r="I111" s="36" t="str">
        <x:f>IF(F111&lt;&gt;"",F111^2,"")</x:f>
      </x:c>
      <x:c r="J111" s="36" t="str">
        <x:f>IF(G111&lt;&gt;"",G111^2,"")</x:f>
      </x:c>
    </x:row>
    <x:row r="112">
      <x:c r="A112" s="36" t="n">
        <x:f>ROW()-1</x:f>
        <x:v>111</x:v>
      </x:c>
      <x:c r="B112" s="36" t="str">
        <x:f>IF(A112&lt;=MAX(0,Settings!$B$6-ABS(Settings!$B$7)),INDEX(Data!$B:$B,2+MAX(0,-Settings!$B$7)+A112-1),"")</x:f>
      </x:c>
      <x:c r="C112" s="36" t="str">
        <x:f>IF(A112&lt;=MAX(0,Settings!$B$6-ABS(Settings!$B$7)),INDEX(Data!$C:$C,2+MAX(0,Settings!$B$7)+A112-1),"")</x:f>
      </x:c>
      <x:c r="D112" s="36" t="str">
        <x:f>IF(B112&lt;&gt;"",AVERAGE(B$2:B$651),"")</x:f>
      </x:c>
      <x:c r="E112" s="36" t="str">
        <x:f>IF(C112&lt;&gt;"",AVERAGE(C$2:C$651),"")</x:f>
      </x:c>
      <x:c r="F112" s="36" t="str">
        <x:f>IF(B112&lt;&gt;"",B112-D112,"")</x:f>
      </x:c>
      <x:c r="G112" s="36" t="str">
        <x:f>IF(C112&lt;&gt;"",C112-E112,"")</x:f>
      </x:c>
      <x:c r="H112" s="36" t="str">
        <x:f>IF(AND(F112&lt;&gt;"",G112&lt;&gt;""),F112*G112,"")</x:f>
      </x:c>
      <x:c r="I112" s="36" t="str">
        <x:f>IF(F112&lt;&gt;"",F112^2,"")</x:f>
      </x:c>
      <x:c r="J112" s="36" t="str">
        <x:f>IF(G112&lt;&gt;"",G112^2,"")</x:f>
      </x:c>
    </x:row>
    <x:row r="113">
      <x:c r="A113" s="36" t="n">
        <x:f>ROW()-1</x:f>
        <x:v>112</x:v>
      </x:c>
      <x:c r="B113" s="36" t="str">
        <x:f>IF(A113&lt;=MAX(0,Settings!$B$6-ABS(Settings!$B$7)),INDEX(Data!$B:$B,2+MAX(0,-Settings!$B$7)+A113-1),"")</x:f>
      </x:c>
      <x:c r="C113" s="36" t="str">
        <x:f>IF(A113&lt;=MAX(0,Settings!$B$6-ABS(Settings!$B$7)),INDEX(Data!$C:$C,2+MAX(0,Settings!$B$7)+A113-1),"")</x:f>
      </x:c>
      <x:c r="D113" s="36" t="str">
        <x:f>IF(B113&lt;&gt;"",AVERAGE(B$2:B$651),"")</x:f>
      </x:c>
      <x:c r="E113" s="36" t="str">
        <x:f>IF(C113&lt;&gt;"",AVERAGE(C$2:C$651),"")</x:f>
      </x:c>
      <x:c r="F113" s="36" t="str">
        <x:f>IF(B113&lt;&gt;"",B113-D113,"")</x:f>
      </x:c>
      <x:c r="G113" s="36" t="str">
        <x:f>IF(C113&lt;&gt;"",C113-E113,"")</x:f>
      </x:c>
      <x:c r="H113" s="36" t="str">
        <x:f>IF(AND(F113&lt;&gt;"",G113&lt;&gt;""),F113*G113,"")</x:f>
      </x:c>
      <x:c r="I113" s="36" t="str">
        <x:f>IF(F113&lt;&gt;"",F113^2,"")</x:f>
      </x:c>
      <x:c r="J113" s="36" t="str">
        <x:f>IF(G113&lt;&gt;"",G113^2,"")</x:f>
      </x:c>
    </x:row>
    <x:row r="114">
      <x:c r="A114" s="36" t="n">
        <x:f>ROW()-1</x:f>
        <x:v>113</x:v>
      </x:c>
      <x:c r="B114" s="36" t="str">
        <x:f>IF(A114&lt;=MAX(0,Settings!$B$6-ABS(Settings!$B$7)),INDEX(Data!$B:$B,2+MAX(0,-Settings!$B$7)+A114-1),"")</x:f>
      </x:c>
      <x:c r="C114" s="36" t="str">
        <x:f>IF(A114&lt;=MAX(0,Settings!$B$6-ABS(Settings!$B$7)),INDEX(Data!$C:$C,2+MAX(0,Settings!$B$7)+A114-1),"")</x:f>
      </x:c>
      <x:c r="D114" s="36" t="str">
        <x:f>IF(B114&lt;&gt;"",AVERAGE(B$2:B$651),"")</x:f>
      </x:c>
      <x:c r="E114" s="36" t="str">
        <x:f>IF(C114&lt;&gt;"",AVERAGE(C$2:C$651),"")</x:f>
      </x:c>
      <x:c r="F114" s="36" t="str">
        <x:f>IF(B114&lt;&gt;"",B114-D114,"")</x:f>
      </x:c>
      <x:c r="G114" s="36" t="str">
        <x:f>IF(C114&lt;&gt;"",C114-E114,"")</x:f>
      </x:c>
      <x:c r="H114" s="36" t="str">
        <x:f>IF(AND(F114&lt;&gt;"",G114&lt;&gt;""),F114*G114,"")</x:f>
      </x:c>
      <x:c r="I114" s="36" t="str">
        <x:f>IF(F114&lt;&gt;"",F114^2,"")</x:f>
      </x:c>
      <x:c r="J114" s="36" t="str">
        <x:f>IF(G114&lt;&gt;"",G114^2,"")</x:f>
      </x:c>
    </x:row>
    <x:row r="115">
      <x:c r="A115" s="36" t="n">
        <x:f>ROW()-1</x:f>
        <x:v>114</x:v>
      </x:c>
      <x:c r="B115" s="36" t="str">
        <x:f>IF(A115&lt;=MAX(0,Settings!$B$6-ABS(Settings!$B$7)),INDEX(Data!$B:$B,2+MAX(0,-Settings!$B$7)+A115-1),"")</x:f>
      </x:c>
      <x:c r="C115" s="36" t="str">
        <x:f>IF(A115&lt;=MAX(0,Settings!$B$6-ABS(Settings!$B$7)),INDEX(Data!$C:$C,2+MAX(0,Settings!$B$7)+A115-1),"")</x:f>
      </x:c>
      <x:c r="D115" s="36" t="str">
        <x:f>IF(B115&lt;&gt;"",AVERAGE(B$2:B$651),"")</x:f>
      </x:c>
      <x:c r="E115" s="36" t="str">
        <x:f>IF(C115&lt;&gt;"",AVERAGE(C$2:C$651),"")</x:f>
      </x:c>
      <x:c r="F115" s="36" t="str">
        <x:f>IF(B115&lt;&gt;"",B115-D115,"")</x:f>
      </x:c>
      <x:c r="G115" s="36" t="str">
        <x:f>IF(C115&lt;&gt;"",C115-E115,"")</x:f>
      </x:c>
      <x:c r="H115" s="36" t="str">
        <x:f>IF(AND(F115&lt;&gt;"",G115&lt;&gt;""),F115*G115,"")</x:f>
      </x:c>
      <x:c r="I115" s="36" t="str">
        <x:f>IF(F115&lt;&gt;"",F115^2,"")</x:f>
      </x:c>
      <x:c r="J115" s="36" t="str">
        <x:f>IF(G115&lt;&gt;"",G115^2,"")</x:f>
      </x:c>
    </x:row>
    <x:row r="116">
      <x:c r="A116" s="36" t="n">
        <x:f>ROW()-1</x:f>
        <x:v>115</x:v>
      </x:c>
      <x:c r="B116" s="36" t="str">
        <x:f>IF(A116&lt;=MAX(0,Settings!$B$6-ABS(Settings!$B$7)),INDEX(Data!$B:$B,2+MAX(0,-Settings!$B$7)+A116-1),"")</x:f>
      </x:c>
      <x:c r="C116" s="36" t="str">
        <x:f>IF(A116&lt;=MAX(0,Settings!$B$6-ABS(Settings!$B$7)),INDEX(Data!$C:$C,2+MAX(0,Settings!$B$7)+A116-1),"")</x:f>
      </x:c>
      <x:c r="D116" s="36" t="str">
        <x:f>IF(B116&lt;&gt;"",AVERAGE(B$2:B$651),"")</x:f>
      </x:c>
      <x:c r="E116" s="36" t="str">
        <x:f>IF(C116&lt;&gt;"",AVERAGE(C$2:C$651),"")</x:f>
      </x:c>
      <x:c r="F116" s="36" t="str">
        <x:f>IF(B116&lt;&gt;"",B116-D116,"")</x:f>
      </x:c>
      <x:c r="G116" s="36" t="str">
        <x:f>IF(C116&lt;&gt;"",C116-E116,"")</x:f>
      </x:c>
      <x:c r="H116" s="36" t="str">
        <x:f>IF(AND(F116&lt;&gt;"",G116&lt;&gt;""),F116*G116,"")</x:f>
      </x:c>
      <x:c r="I116" s="36" t="str">
        <x:f>IF(F116&lt;&gt;"",F116^2,"")</x:f>
      </x:c>
      <x:c r="J116" s="36" t="str">
        <x:f>IF(G116&lt;&gt;"",G116^2,"")</x:f>
      </x:c>
    </x:row>
    <x:row r="117">
      <x:c r="A117" s="36" t="n">
        <x:f>ROW()-1</x:f>
        <x:v>116</x:v>
      </x:c>
      <x:c r="B117" s="36" t="str">
        <x:f>IF(A117&lt;=MAX(0,Settings!$B$6-ABS(Settings!$B$7)),INDEX(Data!$B:$B,2+MAX(0,-Settings!$B$7)+A117-1),"")</x:f>
      </x:c>
      <x:c r="C117" s="36" t="str">
        <x:f>IF(A117&lt;=MAX(0,Settings!$B$6-ABS(Settings!$B$7)),INDEX(Data!$C:$C,2+MAX(0,Settings!$B$7)+A117-1),"")</x:f>
      </x:c>
      <x:c r="D117" s="36" t="str">
        <x:f>IF(B117&lt;&gt;"",AVERAGE(B$2:B$651),"")</x:f>
      </x:c>
      <x:c r="E117" s="36" t="str">
        <x:f>IF(C117&lt;&gt;"",AVERAGE(C$2:C$651),"")</x:f>
      </x:c>
      <x:c r="F117" s="36" t="str">
        <x:f>IF(B117&lt;&gt;"",B117-D117,"")</x:f>
      </x:c>
      <x:c r="G117" s="36" t="str">
        <x:f>IF(C117&lt;&gt;"",C117-E117,"")</x:f>
      </x:c>
      <x:c r="H117" s="36" t="str">
        <x:f>IF(AND(F117&lt;&gt;"",G117&lt;&gt;""),F117*G117,"")</x:f>
      </x:c>
      <x:c r="I117" s="36" t="str">
        <x:f>IF(F117&lt;&gt;"",F117^2,"")</x:f>
      </x:c>
      <x:c r="J117" s="36" t="str">
        <x:f>IF(G117&lt;&gt;"",G117^2,"")</x:f>
      </x:c>
    </x:row>
    <x:row r="118">
      <x:c r="A118" s="36" t="n">
        <x:f>ROW()-1</x:f>
        <x:v>117</x:v>
      </x:c>
      <x:c r="B118" s="36" t="str">
        <x:f>IF(A118&lt;=MAX(0,Settings!$B$6-ABS(Settings!$B$7)),INDEX(Data!$B:$B,2+MAX(0,-Settings!$B$7)+A118-1),"")</x:f>
      </x:c>
      <x:c r="C118" s="36" t="str">
        <x:f>IF(A118&lt;=MAX(0,Settings!$B$6-ABS(Settings!$B$7)),INDEX(Data!$C:$C,2+MAX(0,Settings!$B$7)+A118-1),"")</x:f>
      </x:c>
      <x:c r="D118" s="36" t="str">
        <x:f>IF(B118&lt;&gt;"",AVERAGE(B$2:B$651),"")</x:f>
      </x:c>
      <x:c r="E118" s="36" t="str">
        <x:f>IF(C118&lt;&gt;"",AVERAGE(C$2:C$651),"")</x:f>
      </x:c>
      <x:c r="F118" s="36" t="str">
        <x:f>IF(B118&lt;&gt;"",B118-D118,"")</x:f>
      </x:c>
      <x:c r="G118" s="36" t="str">
        <x:f>IF(C118&lt;&gt;"",C118-E118,"")</x:f>
      </x:c>
      <x:c r="H118" s="36" t="str">
        <x:f>IF(AND(F118&lt;&gt;"",G118&lt;&gt;""),F118*G118,"")</x:f>
      </x:c>
      <x:c r="I118" s="36" t="str">
        <x:f>IF(F118&lt;&gt;"",F118^2,"")</x:f>
      </x:c>
      <x:c r="J118" s="36" t="str">
        <x:f>IF(G118&lt;&gt;"",G118^2,"")</x:f>
      </x:c>
    </x:row>
    <x:row r="119">
      <x:c r="A119" s="36" t="n">
        <x:f>ROW()-1</x:f>
        <x:v>118</x:v>
      </x:c>
      <x:c r="B119" s="36" t="str">
        <x:f>IF(A119&lt;=MAX(0,Settings!$B$6-ABS(Settings!$B$7)),INDEX(Data!$B:$B,2+MAX(0,-Settings!$B$7)+A119-1),"")</x:f>
      </x:c>
      <x:c r="C119" s="36" t="str">
        <x:f>IF(A119&lt;=MAX(0,Settings!$B$6-ABS(Settings!$B$7)),INDEX(Data!$C:$C,2+MAX(0,Settings!$B$7)+A119-1),"")</x:f>
      </x:c>
      <x:c r="D119" s="36" t="str">
        <x:f>IF(B119&lt;&gt;"",AVERAGE(B$2:B$651),"")</x:f>
      </x:c>
      <x:c r="E119" s="36" t="str">
        <x:f>IF(C119&lt;&gt;"",AVERAGE(C$2:C$651),"")</x:f>
      </x:c>
      <x:c r="F119" s="36" t="str">
        <x:f>IF(B119&lt;&gt;"",B119-D119,"")</x:f>
      </x:c>
      <x:c r="G119" s="36" t="str">
        <x:f>IF(C119&lt;&gt;"",C119-E119,"")</x:f>
      </x:c>
      <x:c r="H119" s="36" t="str">
        <x:f>IF(AND(F119&lt;&gt;"",G119&lt;&gt;""),F119*G119,"")</x:f>
      </x:c>
      <x:c r="I119" s="36" t="str">
        <x:f>IF(F119&lt;&gt;"",F119^2,"")</x:f>
      </x:c>
      <x:c r="J119" s="36" t="str">
        <x:f>IF(G119&lt;&gt;"",G119^2,"")</x:f>
      </x:c>
    </x:row>
    <x:row r="120">
      <x:c r="A120" s="36" t="n">
        <x:f>ROW()-1</x:f>
        <x:v>119</x:v>
      </x:c>
      <x:c r="B120" s="36" t="str">
        <x:f>IF(A120&lt;=MAX(0,Settings!$B$6-ABS(Settings!$B$7)),INDEX(Data!$B:$B,2+MAX(0,-Settings!$B$7)+A120-1),"")</x:f>
      </x:c>
      <x:c r="C120" s="36" t="str">
        <x:f>IF(A120&lt;=MAX(0,Settings!$B$6-ABS(Settings!$B$7)),INDEX(Data!$C:$C,2+MAX(0,Settings!$B$7)+A120-1),"")</x:f>
      </x:c>
      <x:c r="D120" s="36" t="str">
        <x:f>IF(B120&lt;&gt;"",AVERAGE(B$2:B$651),"")</x:f>
      </x:c>
      <x:c r="E120" s="36" t="str">
        <x:f>IF(C120&lt;&gt;"",AVERAGE(C$2:C$651),"")</x:f>
      </x:c>
      <x:c r="F120" s="36" t="str">
        <x:f>IF(B120&lt;&gt;"",B120-D120,"")</x:f>
      </x:c>
      <x:c r="G120" s="36" t="str">
        <x:f>IF(C120&lt;&gt;"",C120-E120,"")</x:f>
      </x:c>
      <x:c r="H120" s="36" t="str">
        <x:f>IF(AND(F120&lt;&gt;"",G120&lt;&gt;""),F120*G120,"")</x:f>
      </x:c>
      <x:c r="I120" s="36" t="str">
        <x:f>IF(F120&lt;&gt;"",F120^2,"")</x:f>
      </x:c>
      <x:c r="J120" s="36" t="str">
        <x:f>IF(G120&lt;&gt;"",G120^2,"")</x:f>
      </x:c>
    </x:row>
    <x:row r="121">
      <x:c r="A121" s="36" t="n">
        <x:f>ROW()-1</x:f>
        <x:v>120</x:v>
      </x:c>
      <x:c r="B121" s="36" t="str">
        <x:f>IF(A121&lt;=MAX(0,Settings!$B$6-ABS(Settings!$B$7)),INDEX(Data!$B:$B,2+MAX(0,-Settings!$B$7)+A121-1),"")</x:f>
      </x:c>
      <x:c r="C121" s="36" t="str">
        <x:f>IF(A121&lt;=MAX(0,Settings!$B$6-ABS(Settings!$B$7)),INDEX(Data!$C:$C,2+MAX(0,Settings!$B$7)+A121-1),"")</x:f>
      </x:c>
      <x:c r="D121" s="36" t="str">
        <x:f>IF(B121&lt;&gt;"",AVERAGE(B$2:B$651),"")</x:f>
      </x:c>
      <x:c r="E121" s="36" t="str">
        <x:f>IF(C121&lt;&gt;"",AVERAGE(C$2:C$651),"")</x:f>
      </x:c>
      <x:c r="F121" s="36" t="str">
        <x:f>IF(B121&lt;&gt;"",B121-D121,"")</x:f>
      </x:c>
      <x:c r="G121" s="36" t="str">
        <x:f>IF(C121&lt;&gt;"",C121-E121,"")</x:f>
      </x:c>
      <x:c r="H121" s="36" t="str">
        <x:f>IF(AND(F121&lt;&gt;"",G121&lt;&gt;""),F121*G121,"")</x:f>
      </x:c>
      <x:c r="I121" s="36" t="str">
        <x:f>IF(F121&lt;&gt;"",F121^2,"")</x:f>
      </x:c>
      <x:c r="J121" s="36" t="str">
        <x:f>IF(G121&lt;&gt;"",G121^2,"")</x:f>
      </x:c>
    </x:row>
    <x:row r="122">
      <x:c r="A122" s="36" t="n">
        <x:f>ROW()-1</x:f>
        <x:v>121</x:v>
      </x:c>
      <x:c r="B122" s="36" t="str">
        <x:f>IF(A122&lt;=MAX(0,Settings!$B$6-ABS(Settings!$B$7)),INDEX(Data!$B:$B,2+MAX(0,-Settings!$B$7)+A122-1),"")</x:f>
      </x:c>
      <x:c r="C122" s="36" t="str">
        <x:f>IF(A122&lt;=MAX(0,Settings!$B$6-ABS(Settings!$B$7)),INDEX(Data!$C:$C,2+MAX(0,Settings!$B$7)+A122-1),"")</x:f>
      </x:c>
      <x:c r="D122" s="36" t="str">
        <x:f>IF(B122&lt;&gt;"",AVERAGE(B$2:B$651),"")</x:f>
      </x:c>
      <x:c r="E122" s="36" t="str">
        <x:f>IF(C122&lt;&gt;"",AVERAGE(C$2:C$651),"")</x:f>
      </x:c>
      <x:c r="F122" s="36" t="str">
        <x:f>IF(B122&lt;&gt;"",B122-D122,"")</x:f>
      </x:c>
      <x:c r="G122" s="36" t="str">
        <x:f>IF(C122&lt;&gt;"",C122-E122,"")</x:f>
      </x:c>
      <x:c r="H122" s="36" t="str">
        <x:f>IF(AND(F122&lt;&gt;"",G122&lt;&gt;""),F122*G122,"")</x:f>
      </x:c>
      <x:c r="I122" s="36" t="str">
        <x:f>IF(F122&lt;&gt;"",F122^2,"")</x:f>
      </x:c>
      <x:c r="J122" s="36" t="str">
        <x:f>IF(G122&lt;&gt;"",G122^2,"")</x:f>
      </x:c>
    </x:row>
    <x:row r="123">
      <x:c r="A123" s="36" t="n">
        <x:f>ROW()-1</x:f>
        <x:v>122</x:v>
      </x:c>
      <x:c r="B123" s="36" t="str">
        <x:f>IF(A123&lt;=MAX(0,Settings!$B$6-ABS(Settings!$B$7)),INDEX(Data!$B:$B,2+MAX(0,-Settings!$B$7)+A123-1),"")</x:f>
      </x:c>
      <x:c r="C123" s="36" t="str">
        <x:f>IF(A123&lt;=MAX(0,Settings!$B$6-ABS(Settings!$B$7)),INDEX(Data!$C:$C,2+MAX(0,Settings!$B$7)+A123-1),"")</x:f>
      </x:c>
      <x:c r="D123" s="36" t="str">
        <x:f>IF(B123&lt;&gt;"",AVERAGE(B$2:B$651),"")</x:f>
      </x:c>
      <x:c r="E123" s="36" t="str">
        <x:f>IF(C123&lt;&gt;"",AVERAGE(C$2:C$651),"")</x:f>
      </x:c>
      <x:c r="F123" s="36" t="str">
        <x:f>IF(B123&lt;&gt;"",B123-D123,"")</x:f>
      </x:c>
      <x:c r="G123" s="36" t="str">
        <x:f>IF(C123&lt;&gt;"",C123-E123,"")</x:f>
      </x:c>
      <x:c r="H123" s="36" t="str">
        <x:f>IF(AND(F123&lt;&gt;"",G123&lt;&gt;""),F123*G123,"")</x:f>
      </x:c>
      <x:c r="I123" s="36" t="str">
        <x:f>IF(F123&lt;&gt;"",F123^2,"")</x:f>
      </x:c>
      <x:c r="J123" s="36" t="str">
        <x:f>IF(G123&lt;&gt;"",G123^2,"")</x:f>
      </x:c>
    </x:row>
    <x:row r="124">
      <x:c r="A124" s="36" t="n">
        <x:f>ROW()-1</x:f>
        <x:v>123</x:v>
      </x:c>
      <x:c r="B124" s="36" t="str">
        <x:f>IF(A124&lt;=MAX(0,Settings!$B$6-ABS(Settings!$B$7)),INDEX(Data!$B:$B,2+MAX(0,-Settings!$B$7)+A124-1),"")</x:f>
      </x:c>
      <x:c r="C124" s="36" t="str">
        <x:f>IF(A124&lt;=MAX(0,Settings!$B$6-ABS(Settings!$B$7)),INDEX(Data!$C:$C,2+MAX(0,Settings!$B$7)+A124-1),"")</x:f>
      </x:c>
      <x:c r="D124" s="36" t="str">
        <x:f>IF(B124&lt;&gt;"",AVERAGE(B$2:B$651),"")</x:f>
      </x:c>
      <x:c r="E124" s="36" t="str">
        <x:f>IF(C124&lt;&gt;"",AVERAGE(C$2:C$651),"")</x:f>
      </x:c>
      <x:c r="F124" s="36" t="str">
        <x:f>IF(B124&lt;&gt;"",B124-D124,"")</x:f>
      </x:c>
      <x:c r="G124" s="36" t="str">
        <x:f>IF(C124&lt;&gt;"",C124-E124,"")</x:f>
      </x:c>
      <x:c r="H124" s="36" t="str">
        <x:f>IF(AND(F124&lt;&gt;"",G124&lt;&gt;""),F124*G124,"")</x:f>
      </x:c>
      <x:c r="I124" s="36" t="str">
        <x:f>IF(F124&lt;&gt;"",F124^2,"")</x:f>
      </x:c>
      <x:c r="J124" s="36" t="str">
        <x:f>IF(G124&lt;&gt;"",G124^2,"")</x:f>
      </x:c>
    </x:row>
    <x:row r="125">
      <x:c r="A125" s="36" t="n">
        <x:f>ROW()-1</x:f>
        <x:v>124</x:v>
      </x:c>
      <x:c r="B125" s="36" t="str">
        <x:f>IF(A125&lt;=MAX(0,Settings!$B$6-ABS(Settings!$B$7)),INDEX(Data!$B:$B,2+MAX(0,-Settings!$B$7)+A125-1),"")</x:f>
      </x:c>
      <x:c r="C125" s="36" t="str">
        <x:f>IF(A125&lt;=MAX(0,Settings!$B$6-ABS(Settings!$B$7)),INDEX(Data!$C:$C,2+MAX(0,Settings!$B$7)+A125-1),"")</x:f>
      </x:c>
      <x:c r="D125" s="36" t="str">
        <x:f>IF(B125&lt;&gt;"",AVERAGE(B$2:B$651),"")</x:f>
      </x:c>
      <x:c r="E125" s="36" t="str">
        <x:f>IF(C125&lt;&gt;"",AVERAGE(C$2:C$651),"")</x:f>
      </x:c>
      <x:c r="F125" s="36" t="str">
        <x:f>IF(B125&lt;&gt;"",B125-D125,"")</x:f>
      </x:c>
      <x:c r="G125" s="36" t="str">
        <x:f>IF(C125&lt;&gt;"",C125-E125,"")</x:f>
      </x:c>
      <x:c r="H125" s="36" t="str">
        <x:f>IF(AND(F125&lt;&gt;"",G125&lt;&gt;""),F125*G125,"")</x:f>
      </x:c>
      <x:c r="I125" s="36" t="str">
        <x:f>IF(F125&lt;&gt;"",F125^2,"")</x:f>
      </x:c>
      <x:c r="J125" s="36" t="str">
        <x:f>IF(G125&lt;&gt;"",G125^2,"")</x:f>
      </x:c>
    </x:row>
    <x:row r="126">
      <x:c r="A126" s="36" t="n">
        <x:f>ROW()-1</x:f>
        <x:v>125</x:v>
      </x:c>
      <x:c r="B126" s="36" t="str">
        <x:f>IF(A126&lt;=MAX(0,Settings!$B$6-ABS(Settings!$B$7)),INDEX(Data!$B:$B,2+MAX(0,-Settings!$B$7)+A126-1),"")</x:f>
      </x:c>
      <x:c r="C126" s="36" t="str">
        <x:f>IF(A126&lt;=MAX(0,Settings!$B$6-ABS(Settings!$B$7)),INDEX(Data!$C:$C,2+MAX(0,Settings!$B$7)+A126-1),"")</x:f>
      </x:c>
      <x:c r="D126" s="36" t="str">
        <x:f>IF(B126&lt;&gt;"",AVERAGE(B$2:B$651),"")</x:f>
      </x:c>
      <x:c r="E126" s="36" t="str">
        <x:f>IF(C126&lt;&gt;"",AVERAGE(C$2:C$651),"")</x:f>
      </x:c>
      <x:c r="F126" s="36" t="str">
        <x:f>IF(B126&lt;&gt;"",B126-D126,"")</x:f>
      </x:c>
      <x:c r="G126" s="36" t="str">
        <x:f>IF(C126&lt;&gt;"",C126-E126,"")</x:f>
      </x:c>
      <x:c r="H126" s="36" t="str">
        <x:f>IF(AND(F126&lt;&gt;"",G126&lt;&gt;""),F126*G126,"")</x:f>
      </x:c>
      <x:c r="I126" s="36" t="str">
        <x:f>IF(F126&lt;&gt;"",F126^2,"")</x:f>
      </x:c>
      <x:c r="J126" s="36" t="str">
        <x:f>IF(G126&lt;&gt;"",G126^2,"")</x:f>
      </x:c>
    </x:row>
    <x:row r="127">
      <x:c r="A127" s="36" t="n">
        <x:f>ROW()-1</x:f>
        <x:v>126</x:v>
      </x:c>
      <x:c r="B127" s="36" t="str">
        <x:f>IF(A127&lt;=MAX(0,Settings!$B$6-ABS(Settings!$B$7)),INDEX(Data!$B:$B,2+MAX(0,-Settings!$B$7)+A127-1),"")</x:f>
      </x:c>
      <x:c r="C127" s="36" t="str">
        <x:f>IF(A127&lt;=MAX(0,Settings!$B$6-ABS(Settings!$B$7)),INDEX(Data!$C:$C,2+MAX(0,Settings!$B$7)+A127-1),"")</x:f>
      </x:c>
      <x:c r="D127" s="36" t="str">
        <x:f>IF(B127&lt;&gt;"",AVERAGE(B$2:B$651),"")</x:f>
      </x:c>
      <x:c r="E127" s="36" t="str">
        <x:f>IF(C127&lt;&gt;"",AVERAGE(C$2:C$651),"")</x:f>
      </x:c>
      <x:c r="F127" s="36" t="str">
        <x:f>IF(B127&lt;&gt;"",B127-D127,"")</x:f>
      </x:c>
      <x:c r="G127" s="36" t="str">
        <x:f>IF(C127&lt;&gt;"",C127-E127,"")</x:f>
      </x:c>
      <x:c r="H127" s="36" t="str">
        <x:f>IF(AND(F127&lt;&gt;"",G127&lt;&gt;""),F127*G127,"")</x:f>
      </x:c>
      <x:c r="I127" s="36" t="str">
        <x:f>IF(F127&lt;&gt;"",F127^2,"")</x:f>
      </x:c>
      <x:c r="J127" s="36" t="str">
        <x:f>IF(G127&lt;&gt;"",G127^2,"")</x:f>
      </x:c>
    </x:row>
    <x:row r="128">
      <x:c r="A128" s="36" t="n">
        <x:f>ROW()-1</x:f>
        <x:v>127</x:v>
      </x:c>
      <x:c r="B128" s="36" t="str">
        <x:f>IF(A128&lt;=MAX(0,Settings!$B$6-ABS(Settings!$B$7)),INDEX(Data!$B:$B,2+MAX(0,-Settings!$B$7)+A128-1),"")</x:f>
      </x:c>
      <x:c r="C128" s="36" t="str">
        <x:f>IF(A128&lt;=MAX(0,Settings!$B$6-ABS(Settings!$B$7)),INDEX(Data!$C:$C,2+MAX(0,Settings!$B$7)+A128-1),"")</x:f>
      </x:c>
      <x:c r="D128" s="36" t="str">
        <x:f>IF(B128&lt;&gt;"",AVERAGE(B$2:B$651),"")</x:f>
      </x:c>
      <x:c r="E128" s="36" t="str">
        <x:f>IF(C128&lt;&gt;"",AVERAGE(C$2:C$651),"")</x:f>
      </x:c>
      <x:c r="F128" s="36" t="str">
        <x:f>IF(B128&lt;&gt;"",B128-D128,"")</x:f>
      </x:c>
      <x:c r="G128" s="36" t="str">
        <x:f>IF(C128&lt;&gt;"",C128-E128,"")</x:f>
      </x:c>
      <x:c r="H128" s="36" t="str">
        <x:f>IF(AND(F128&lt;&gt;"",G128&lt;&gt;""),F128*G128,"")</x:f>
      </x:c>
      <x:c r="I128" s="36" t="str">
        <x:f>IF(F128&lt;&gt;"",F128^2,"")</x:f>
      </x:c>
      <x:c r="J128" s="36" t="str">
        <x:f>IF(G128&lt;&gt;"",G128^2,"")</x:f>
      </x:c>
    </x:row>
    <x:row r="129">
      <x:c r="A129" s="36" t="n">
        <x:f>ROW()-1</x:f>
        <x:v>128</x:v>
      </x:c>
      <x:c r="B129" s="36" t="str">
        <x:f>IF(A129&lt;=MAX(0,Settings!$B$6-ABS(Settings!$B$7)),INDEX(Data!$B:$B,2+MAX(0,-Settings!$B$7)+A129-1),"")</x:f>
      </x:c>
      <x:c r="C129" s="36" t="str">
        <x:f>IF(A129&lt;=MAX(0,Settings!$B$6-ABS(Settings!$B$7)),INDEX(Data!$C:$C,2+MAX(0,Settings!$B$7)+A129-1),"")</x:f>
      </x:c>
      <x:c r="D129" s="36" t="str">
        <x:f>IF(B129&lt;&gt;"",AVERAGE(B$2:B$651),"")</x:f>
      </x:c>
      <x:c r="E129" s="36" t="str">
        <x:f>IF(C129&lt;&gt;"",AVERAGE(C$2:C$651),"")</x:f>
      </x:c>
      <x:c r="F129" s="36" t="str">
        <x:f>IF(B129&lt;&gt;"",B129-D129,"")</x:f>
      </x:c>
      <x:c r="G129" s="36" t="str">
        <x:f>IF(C129&lt;&gt;"",C129-E129,"")</x:f>
      </x:c>
      <x:c r="H129" s="36" t="str">
        <x:f>IF(AND(F129&lt;&gt;"",G129&lt;&gt;""),F129*G129,"")</x:f>
      </x:c>
      <x:c r="I129" s="36" t="str">
        <x:f>IF(F129&lt;&gt;"",F129^2,"")</x:f>
      </x:c>
      <x:c r="J129" s="36" t="str">
        <x:f>IF(G129&lt;&gt;"",G129^2,"")</x:f>
      </x:c>
    </x:row>
    <x:row r="130">
      <x:c r="A130" s="36" t="n">
        <x:f>ROW()-1</x:f>
        <x:v>129</x:v>
      </x:c>
      <x:c r="B130" s="36" t="str">
        <x:f>IF(A130&lt;=MAX(0,Settings!$B$6-ABS(Settings!$B$7)),INDEX(Data!$B:$B,2+MAX(0,-Settings!$B$7)+A130-1),"")</x:f>
      </x:c>
      <x:c r="C130" s="36" t="str">
        <x:f>IF(A130&lt;=MAX(0,Settings!$B$6-ABS(Settings!$B$7)),INDEX(Data!$C:$C,2+MAX(0,Settings!$B$7)+A130-1),"")</x:f>
      </x:c>
      <x:c r="D130" s="36" t="str">
        <x:f>IF(B130&lt;&gt;"",AVERAGE(B$2:B$651),"")</x:f>
      </x:c>
      <x:c r="E130" s="36" t="str">
        <x:f>IF(C130&lt;&gt;"",AVERAGE(C$2:C$651),"")</x:f>
      </x:c>
      <x:c r="F130" s="36" t="str">
        <x:f>IF(B130&lt;&gt;"",B130-D130,"")</x:f>
      </x:c>
      <x:c r="G130" s="36" t="str">
        <x:f>IF(C130&lt;&gt;"",C130-E130,"")</x:f>
      </x:c>
      <x:c r="H130" s="36" t="str">
        <x:f>IF(AND(F130&lt;&gt;"",G130&lt;&gt;""),F130*G130,"")</x:f>
      </x:c>
      <x:c r="I130" s="36" t="str">
        <x:f>IF(F130&lt;&gt;"",F130^2,"")</x:f>
      </x:c>
      <x:c r="J130" s="36" t="str">
        <x:f>IF(G130&lt;&gt;"",G130^2,"")</x:f>
      </x:c>
    </x:row>
    <x:row r="131">
      <x:c r="A131" s="36" t="n">
        <x:f>ROW()-1</x:f>
        <x:v>130</x:v>
      </x:c>
      <x:c r="B131" s="36" t="str">
        <x:f>IF(A131&lt;=MAX(0,Settings!$B$6-ABS(Settings!$B$7)),INDEX(Data!$B:$B,2+MAX(0,-Settings!$B$7)+A131-1),"")</x:f>
      </x:c>
      <x:c r="C131" s="36" t="str">
        <x:f>IF(A131&lt;=MAX(0,Settings!$B$6-ABS(Settings!$B$7)),INDEX(Data!$C:$C,2+MAX(0,Settings!$B$7)+A131-1),"")</x:f>
      </x:c>
      <x:c r="D131" s="36" t="str">
        <x:f>IF(B131&lt;&gt;"",AVERAGE(B$2:B$651),"")</x:f>
      </x:c>
      <x:c r="E131" s="36" t="str">
        <x:f>IF(C131&lt;&gt;"",AVERAGE(C$2:C$651),"")</x:f>
      </x:c>
      <x:c r="F131" s="36" t="str">
        <x:f>IF(B131&lt;&gt;"",B131-D131,"")</x:f>
      </x:c>
      <x:c r="G131" s="36" t="str">
        <x:f>IF(C131&lt;&gt;"",C131-E131,"")</x:f>
      </x:c>
      <x:c r="H131" s="36" t="str">
        <x:f>IF(AND(F131&lt;&gt;"",G131&lt;&gt;""),F131*G131,"")</x:f>
      </x:c>
      <x:c r="I131" s="36" t="str">
        <x:f>IF(F131&lt;&gt;"",F131^2,"")</x:f>
      </x:c>
      <x:c r="J131" s="36" t="str">
        <x:f>IF(G131&lt;&gt;"",G131^2,"")</x:f>
      </x:c>
    </x:row>
    <x:row r="132">
      <x:c r="A132" s="36" t="n">
        <x:f>ROW()-1</x:f>
        <x:v>131</x:v>
      </x:c>
      <x:c r="B132" s="36" t="str">
        <x:f>IF(A132&lt;=MAX(0,Settings!$B$6-ABS(Settings!$B$7)),INDEX(Data!$B:$B,2+MAX(0,-Settings!$B$7)+A132-1),"")</x:f>
      </x:c>
      <x:c r="C132" s="36" t="str">
        <x:f>IF(A132&lt;=MAX(0,Settings!$B$6-ABS(Settings!$B$7)),INDEX(Data!$C:$C,2+MAX(0,Settings!$B$7)+A132-1),"")</x:f>
      </x:c>
      <x:c r="D132" s="36" t="str">
        <x:f>IF(B132&lt;&gt;"",AVERAGE(B$2:B$651),"")</x:f>
      </x:c>
      <x:c r="E132" s="36" t="str">
        <x:f>IF(C132&lt;&gt;"",AVERAGE(C$2:C$651),"")</x:f>
      </x:c>
      <x:c r="F132" s="36" t="str">
        <x:f>IF(B132&lt;&gt;"",B132-D132,"")</x:f>
      </x:c>
      <x:c r="G132" s="36" t="str">
        <x:f>IF(C132&lt;&gt;"",C132-E132,"")</x:f>
      </x:c>
      <x:c r="H132" s="36" t="str">
        <x:f>IF(AND(F132&lt;&gt;"",G132&lt;&gt;""),F132*G132,"")</x:f>
      </x:c>
      <x:c r="I132" s="36" t="str">
        <x:f>IF(F132&lt;&gt;"",F132^2,"")</x:f>
      </x:c>
      <x:c r="J132" s="36" t="str">
        <x:f>IF(G132&lt;&gt;"",G132^2,"")</x:f>
      </x:c>
    </x:row>
    <x:row r="133">
      <x:c r="A133" s="36" t="n">
        <x:f>ROW()-1</x:f>
        <x:v>132</x:v>
      </x:c>
      <x:c r="B133" s="36" t="str">
        <x:f>IF(A133&lt;=MAX(0,Settings!$B$6-ABS(Settings!$B$7)),INDEX(Data!$B:$B,2+MAX(0,-Settings!$B$7)+A133-1),"")</x:f>
      </x:c>
      <x:c r="C133" s="36" t="str">
        <x:f>IF(A133&lt;=MAX(0,Settings!$B$6-ABS(Settings!$B$7)),INDEX(Data!$C:$C,2+MAX(0,Settings!$B$7)+A133-1),"")</x:f>
      </x:c>
      <x:c r="D133" s="36" t="str">
        <x:f>IF(B133&lt;&gt;"",AVERAGE(B$2:B$651),"")</x:f>
      </x:c>
      <x:c r="E133" s="36" t="str">
        <x:f>IF(C133&lt;&gt;"",AVERAGE(C$2:C$651),"")</x:f>
      </x:c>
      <x:c r="F133" s="36" t="str">
        <x:f>IF(B133&lt;&gt;"",B133-D133,"")</x:f>
      </x:c>
      <x:c r="G133" s="36" t="str">
        <x:f>IF(C133&lt;&gt;"",C133-E133,"")</x:f>
      </x:c>
      <x:c r="H133" s="36" t="str">
        <x:f>IF(AND(F133&lt;&gt;"",G133&lt;&gt;""),F133*G133,"")</x:f>
      </x:c>
      <x:c r="I133" s="36" t="str">
        <x:f>IF(F133&lt;&gt;"",F133^2,"")</x:f>
      </x:c>
      <x:c r="J133" s="36" t="str">
        <x:f>IF(G133&lt;&gt;"",G133^2,"")</x:f>
      </x:c>
    </x:row>
    <x:row r="134">
      <x:c r="A134" s="36" t="n">
        <x:f>ROW()-1</x:f>
        <x:v>133</x:v>
      </x:c>
      <x:c r="B134" s="36" t="str">
        <x:f>IF(A134&lt;=MAX(0,Settings!$B$6-ABS(Settings!$B$7)),INDEX(Data!$B:$B,2+MAX(0,-Settings!$B$7)+A134-1),"")</x:f>
      </x:c>
      <x:c r="C134" s="36" t="str">
        <x:f>IF(A134&lt;=MAX(0,Settings!$B$6-ABS(Settings!$B$7)),INDEX(Data!$C:$C,2+MAX(0,Settings!$B$7)+A134-1),"")</x:f>
      </x:c>
      <x:c r="D134" s="36" t="str">
        <x:f>IF(B134&lt;&gt;"",AVERAGE(B$2:B$651),"")</x:f>
      </x:c>
      <x:c r="E134" s="36" t="str">
        <x:f>IF(C134&lt;&gt;"",AVERAGE(C$2:C$651),"")</x:f>
      </x:c>
      <x:c r="F134" s="36" t="str">
        <x:f>IF(B134&lt;&gt;"",B134-D134,"")</x:f>
      </x:c>
      <x:c r="G134" s="36" t="str">
        <x:f>IF(C134&lt;&gt;"",C134-E134,"")</x:f>
      </x:c>
      <x:c r="H134" s="36" t="str">
        <x:f>IF(AND(F134&lt;&gt;"",G134&lt;&gt;""),F134*G134,"")</x:f>
      </x:c>
      <x:c r="I134" s="36" t="str">
        <x:f>IF(F134&lt;&gt;"",F134^2,"")</x:f>
      </x:c>
      <x:c r="J134" s="36" t="str">
        <x:f>IF(G134&lt;&gt;"",G134^2,"")</x:f>
      </x:c>
    </x:row>
    <x:row r="135">
      <x:c r="A135" s="36" t="n">
        <x:f>ROW()-1</x:f>
        <x:v>134</x:v>
      </x:c>
      <x:c r="B135" s="36" t="str">
        <x:f>IF(A135&lt;=MAX(0,Settings!$B$6-ABS(Settings!$B$7)),INDEX(Data!$B:$B,2+MAX(0,-Settings!$B$7)+A135-1),"")</x:f>
      </x:c>
      <x:c r="C135" s="36" t="str">
        <x:f>IF(A135&lt;=MAX(0,Settings!$B$6-ABS(Settings!$B$7)),INDEX(Data!$C:$C,2+MAX(0,Settings!$B$7)+A135-1),"")</x:f>
      </x:c>
      <x:c r="D135" s="36" t="str">
        <x:f>IF(B135&lt;&gt;"",AVERAGE(B$2:B$651),"")</x:f>
      </x:c>
      <x:c r="E135" s="36" t="str">
        <x:f>IF(C135&lt;&gt;"",AVERAGE(C$2:C$651),"")</x:f>
      </x:c>
      <x:c r="F135" s="36" t="str">
        <x:f>IF(B135&lt;&gt;"",B135-D135,"")</x:f>
      </x:c>
      <x:c r="G135" s="36" t="str">
        <x:f>IF(C135&lt;&gt;"",C135-E135,"")</x:f>
      </x:c>
      <x:c r="H135" s="36" t="str">
        <x:f>IF(AND(F135&lt;&gt;"",G135&lt;&gt;""),F135*G135,"")</x:f>
      </x:c>
      <x:c r="I135" s="36" t="str">
        <x:f>IF(F135&lt;&gt;"",F135^2,"")</x:f>
      </x:c>
      <x:c r="J135" s="36" t="str">
        <x:f>IF(G135&lt;&gt;"",G135^2,"")</x:f>
      </x:c>
    </x:row>
    <x:row r="136">
      <x:c r="A136" s="36" t="n">
        <x:f>ROW()-1</x:f>
        <x:v>135</x:v>
      </x:c>
      <x:c r="B136" s="36" t="str">
        <x:f>IF(A136&lt;=MAX(0,Settings!$B$6-ABS(Settings!$B$7)),INDEX(Data!$B:$B,2+MAX(0,-Settings!$B$7)+A136-1),"")</x:f>
      </x:c>
      <x:c r="C136" s="36" t="str">
        <x:f>IF(A136&lt;=MAX(0,Settings!$B$6-ABS(Settings!$B$7)),INDEX(Data!$C:$C,2+MAX(0,Settings!$B$7)+A136-1),"")</x:f>
      </x:c>
      <x:c r="D136" s="36" t="str">
        <x:f>IF(B136&lt;&gt;"",AVERAGE(B$2:B$651),"")</x:f>
      </x:c>
      <x:c r="E136" s="36" t="str">
        <x:f>IF(C136&lt;&gt;"",AVERAGE(C$2:C$651),"")</x:f>
      </x:c>
      <x:c r="F136" s="36" t="str">
        <x:f>IF(B136&lt;&gt;"",B136-D136,"")</x:f>
      </x:c>
      <x:c r="G136" s="36" t="str">
        <x:f>IF(C136&lt;&gt;"",C136-E136,"")</x:f>
      </x:c>
      <x:c r="H136" s="36" t="str">
        <x:f>IF(AND(F136&lt;&gt;"",G136&lt;&gt;""),F136*G136,"")</x:f>
      </x:c>
      <x:c r="I136" s="36" t="str">
        <x:f>IF(F136&lt;&gt;"",F136^2,"")</x:f>
      </x:c>
      <x:c r="J136" s="36" t="str">
        <x:f>IF(G136&lt;&gt;"",G136^2,"")</x:f>
      </x:c>
    </x:row>
    <x:row r="137">
      <x:c r="A137" s="36" t="n">
        <x:f>ROW()-1</x:f>
        <x:v>136</x:v>
      </x:c>
      <x:c r="B137" s="36" t="str">
        <x:f>IF(A137&lt;=MAX(0,Settings!$B$6-ABS(Settings!$B$7)),INDEX(Data!$B:$B,2+MAX(0,-Settings!$B$7)+A137-1),"")</x:f>
      </x:c>
      <x:c r="C137" s="36" t="str">
        <x:f>IF(A137&lt;=MAX(0,Settings!$B$6-ABS(Settings!$B$7)),INDEX(Data!$C:$C,2+MAX(0,Settings!$B$7)+A137-1),"")</x:f>
      </x:c>
      <x:c r="D137" s="36" t="str">
        <x:f>IF(B137&lt;&gt;"",AVERAGE(B$2:B$651),"")</x:f>
      </x:c>
      <x:c r="E137" s="36" t="str">
        <x:f>IF(C137&lt;&gt;"",AVERAGE(C$2:C$651),"")</x:f>
      </x:c>
      <x:c r="F137" s="36" t="str">
        <x:f>IF(B137&lt;&gt;"",B137-D137,"")</x:f>
      </x:c>
      <x:c r="G137" s="36" t="str">
        <x:f>IF(C137&lt;&gt;"",C137-E137,"")</x:f>
      </x:c>
      <x:c r="H137" s="36" t="str">
        <x:f>IF(AND(F137&lt;&gt;"",G137&lt;&gt;""),F137*G137,"")</x:f>
      </x:c>
      <x:c r="I137" s="36" t="str">
        <x:f>IF(F137&lt;&gt;"",F137^2,"")</x:f>
      </x:c>
      <x:c r="J137" s="36" t="str">
        <x:f>IF(G137&lt;&gt;"",G137^2,"")</x:f>
      </x:c>
    </x:row>
    <x:row r="138">
      <x:c r="A138" s="36" t="n">
        <x:f>ROW()-1</x:f>
        <x:v>137</x:v>
      </x:c>
      <x:c r="B138" s="36" t="str">
        <x:f>IF(A138&lt;=MAX(0,Settings!$B$6-ABS(Settings!$B$7)),INDEX(Data!$B:$B,2+MAX(0,-Settings!$B$7)+A138-1),"")</x:f>
      </x:c>
      <x:c r="C138" s="36" t="str">
        <x:f>IF(A138&lt;=MAX(0,Settings!$B$6-ABS(Settings!$B$7)),INDEX(Data!$C:$C,2+MAX(0,Settings!$B$7)+A138-1),"")</x:f>
      </x:c>
      <x:c r="D138" s="36" t="str">
        <x:f>IF(B138&lt;&gt;"",AVERAGE(B$2:B$651),"")</x:f>
      </x:c>
      <x:c r="E138" s="36" t="str">
        <x:f>IF(C138&lt;&gt;"",AVERAGE(C$2:C$651),"")</x:f>
      </x:c>
      <x:c r="F138" s="36" t="str">
        <x:f>IF(B138&lt;&gt;"",B138-D138,"")</x:f>
      </x:c>
      <x:c r="G138" s="36" t="str">
        <x:f>IF(C138&lt;&gt;"",C138-E138,"")</x:f>
      </x:c>
      <x:c r="H138" s="36" t="str">
        <x:f>IF(AND(F138&lt;&gt;"",G138&lt;&gt;""),F138*G138,"")</x:f>
      </x:c>
      <x:c r="I138" s="36" t="str">
        <x:f>IF(F138&lt;&gt;"",F138^2,"")</x:f>
      </x:c>
      <x:c r="J138" s="36" t="str">
        <x:f>IF(G138&lt;&gt;"",G138^2,"")</x:f>
      </x:c>
    </x:row>
    <x:row r="139">
      <x:c r="A139" s="36" t="n">
        <x:f>ROW()-1</x:f>
        <x:v>138</x:v>
      </x:c>
      <x:c r="B139" s="36" t="str">
        <x:f>IF(A139&lt;=MAX(0,Settings!$B$6-ABS(Settings!$B$7)),INDEX(Data!$B:$B,2+MAX(0,-Settings!$B$7)+A139-1),"")</x:f>
      </x:c>
      <x:c r="C139" s="36" t="str">
        <x:f>IF(A139&lt;=MAX(0,Settings!$B$6-ABS(Settings!$B$7)),INDEX(Data!$C:$C,2+MAX(0,Settings!$B$7)+A139-1),"")</x:f>
      </x:c>
      <x:c r="D139" s="36" t="str">
        <x:f>IF(B139&lt;&gt;"",AVERAGE(B$2:B$651),"")</x:f>
      </x:c>
      <x:c r="E139" s="36" t="str">
        <x:f>IF(C139&lt;&gt;"",AVERAGE(C$2:C$651),"")</x:f>
      </x:c>
      <x:c r="F139" s="36" t="str">
        <x:f>IF(B139&lt;&gt;"",B139-D139,"")</x:f>
      </x:c>
      <x:c r="G139" s="36" t="str">
        <x:f>IF(C139&lt;&gt;"",C139-E139,"")</x:f>
      </x:c>
      <x:c r="H139" s="36" t="str">
        <x:f>IF(AND(F139&lt;&gt;"",G139&lt;&gt;""),F139*G139,"")</x:f>
      </x:c>
      <x:c r="I139" s="36" t="str">
        <x:f>IF(F139&lt;&gt;"",F139^2,"")</x:f>
      </x:c>
      <x:c r="J139" s="36" t="str">
        <x:f>IF(G139&lt;&gt;"",G139^2,"")</x:f>
      </x:c>
    </x:row>
    <x:row r="140">
      <x:c r="A140" s="36" t="n">
        <x:f>ROW()-1</x:f>
        <x:v>139</x:v>
      </x:c>
      <x:c r="B140" s="36" t="str">
        <x:f>IF(A140&lt;=MAX(0,Settings!$B$6-ABS(Settings!$B$7)),INDEX(Data!$B:$B,2+MAX(0,-Settings!$B$7)+A140-1),"")</x:f>
      </x:c>
      <x:c r="C140" s="36" t="str">
        <x:f>IF(A140&lt;=MAX(0,Settings!$B$6-ABS(Settings!$B$7)),INDEX(Data!$C:$C,2+MAX(0,Settings!$B$7)+A140-1),"")</x:f>
      </x:c>
      <x:c r="D140" s="36" t="str">
        <x:f>IF(B140&lt;&gt;"",AVERAGE(B$2:B$651),"")</x:f>
      </x:c>
      <x:c r="E140" s="36" t="str">
        <x:f>IF(C140&lt;&gt;"",AVERAGE(C$2:C$651),"")</x:f>
      </x:c>
      <x:c r="F140" s="36" t="str">
        <x:f>IF(B140&lt;&gt;"",B140-D140,"")</x:f>
      </x:c>
      <x:c r="G140" s="36" t="str">
        <x:f>IF(C140&lt;&gt;"",C140-E140,"")</x:f>
      </x:c>
      <x:c r="H140" s="36" t="str">
        <x:f>IF(AND(F140&lt;&gt;"",G140&lt;&gt;""),F140*G140,"")</x:f>
      </x:c>
      <x:c r="I140" s="36" t="str">
        <x:f>IF(F140&lt;&gt;"",F140^2,"")</x:f>
      </x:c>
      <x:c r="J140" s="36" t="str">
        <x:f>IF(G140&lt;&gt;"",G140^2,"")</x:f>
      </x:c>
    </x:row>
    <x:row r="141">
      <x:c r="A141" s="36" t="n">
        <x:f>ROW()-1</x:f>
        <x:v>140</x:v>
      </x:c>
      <x:c r="B141" s="36" t="str">
        <x:f>IF(A141&lt;=MAX(0,Settings!$B$6-ABS(Settings!$B$7)),INDEX(Data!$B:$B,2+MAX(0,-Settings!$B$7)+A141-1),"")</x:f>
      </x:c>
      <x:c r="C141" s="36" t="str">
        <x:f>IF(A141&lt;=MAX(0,Settings!$B$6-ABS(Settings!$B$7)),INDEX(Data!$C:$C,2+MAX(0,Settings!$B$7)+A141-1),"")</x:f>
      </x:c>
      <x:c r="D141" s="36" t="str">
        <x:f>IF(B141&lt;&gt;"",AVERAGE(B$2:B$651),"")</x:f>
      </x:c>
      <x:c r="E141" s="36" t="str">
        <x:f>IF(C141&lt;&gt;"",AVERAGE(C$2:C$651),"")</x:f>
      </x:c>
      <x:c r="F141" s="36" t="str">
        <x:f>IF(B141&lt;&gt;"",B141-D141,"")</x:f>
      </x:c>
      <x:c r="G141" s="36" t="str">
        <x:f>IF(C141&lt;&gt;"",C141-E141,"")</x:f>
      </x:c>
      <x:c r="H141" s="36" t="str">
        <x:f>IF(AND(F141&lt;&gt;"",G141&lt;&gt;""),F141*G141,"")</x:f>
      </x:c>
      <x:c r="I141" s="36" t="str">
        <x:f>IF(F141&lt;&gt;"",F141^2,"")</x:f>
      </x:c>
      <x:c r="J141" s="36" t="str">
        <x:f>IF(G141&lt;&gt;"",G141^2,"")</x:f>
      </x:c>
    </x:row>
    <x:row r="142">
      <x:c r="A142" s="36" t="n">
        <x:f>ROW()-1</x:f>
        <x:v>141</x:v>
      </x:c>
      <x:c r="B142" s="36" t="str">
        <x:f>IF(A142&lt;=MAX(0,Settings!$B$6-ABS(Settings!$B$7)),INDEX(Data!$B:$B,2+MAX(0,-Settings!$B$7)+A142-1),"")</x:f>
      </x:c>
      <x:c r="C142" s="36" t="str">
        <x:f>IF(A142&lt;=MAX(0,Settings!$B$6-ABS(Settings!$B$7)),INDEX(Data!$C:$C,2+MAX(0,Settings!$B$7)+A142-1),"")</x:f>
      </x:c>
      <x:c r="D142" s="36" t="str">
        <x:f>IF(B142&lt;&gt;"",AVERAGE(B$2:B$651),"")</x:f>
      </x:c>
      <x:c r="E142" s="36" t="str">
        <x:f>IF(C142&lt;&gt;"",AVERAGE(C$2:C$651),"")</x:f>
      </x:c>
      <x:c r="F142" s="36" t="str">
        <x:f>IF(B142&lt;&gt;"",B142-D142,"")</x:f>
      </x:c>
      <x:c r="G142" s="36" t="str">
        <x:f>IF(C142&lt;&gt;"",C142-E142,"")</x:f>
      </x:c>
      <x:c r="H142" s="36" t="str">
        <x:f>IF(AND(F142&lt;&gt;"",G142&lt;&gt;""),F142*G142,"")</x:f>
      </x:c>
      <x:c r="I142" s="36" t="str">
        <x:f>IF(F142&lt;&gt;"",F142^2,"")</x:f>
      </x:c>
      <x:c r="J142" s="36" t="str">
        <x:f>IF(G142&lt;&gt;"",G142^2,"")</x:f>
      </x:c>
    </x:row>
    <x:row r="143">
      <x:c r="A143" s="36" t="n">
        <x:f>ROW()-1</x:f>
        <x:v>142</x:v>
      </x:c>
      <x:c r="B143" s="36" t="str">
        <x:f>IF(A143&lt;=MAX(0,Settings!$B$6-ABS(Settings!$B$7)),INDEX(Data!$B:$B,2+MAX(0,-Settings!$B$7)+A143-1),"")</x:f>
      </x:c>
      <x:c r="C143" s="36" t="str">
        <x:f>IF(A143&lt;=MAX(0,Settings!$B$6-ABS(Settings!$B$7)),INDEX(Data!$C:$C,2+MAX(0,Settings!$B$7)+A143-1),"")</x:f>
      </x:c>
      <x:c r="D143" s="36" t="str">
        <x:f>IF(B143&lt;&gt;"",AVERAGE(B$2:B$651),"")</x:f>
      </x:c>
      <x:c r="E143" s="36" t="str">
        <x:f>IF(C143&lt;&gt;"",AVERAGE(C$2:C$651),"")</x:f>
      </x:c>
      <x:c r="F143" s="36" t="str">
        <x:f>IF(B143&lt;&gt;"",B143-D143,"")</x:f>
      </x:c>
      <x:c r="G143" s="36" t="str">
        <x:f>IF(C143&lt;&gt;"",C143-E143,"")</x:f>
      </x:c>
      <x:c r="H143" s="36" t="str">
        <x:f>IF(AND(F143&lt;&gt;"",G143&lt;&gt;""),F143*G143,"")</x:f>
      </x:c>
      <x:c r="I143" s="36" t="str">
        <x:f>IF(F143&lt;&gt;"",F143^2,"")</x:f>
      </x:c>
      <x:c r="J143" s="36" t="str">
        <x:f>IF(G143&lt;&gt;"",G143^2,"")</x:f>
      </x:c>
    </x:row>
    <x:row r="144">
      <x:c r="A144" s="36" t="n">
        <x:f>ROW()-1</x:f>
        <x:v>143</x:v>
      </x:c>
      <x:c r="B144" s="36" t="str">
        <x:f>IF(A144&lt;=MAX(0,Settings!$B$6-ABS(Settings!$B$7)),INDEX(Data!$B:$B,2+MAX(0,-Settings!$B$7)+A144-1),"")</x:f>
      </x:c>
      <x:c r="C144" s="36" t="str">
        <x:f>IF(A144&lt;=MAX(0,Settings!$B$6-ABS(Settings!$B$7)),INDEX(Data!$C:$C,2+MAX(0,Settings!$B$7)+A144-1),"")</x:f>
      </x:c>
      <x:c r="D144" s="36" t="str">
        <x:f>IF(B144&lt;&gt;"",AVERAGE(B$2:B$651),"")</x:f>
      </x:c>
      <x:c r="E144" s="36" t="str">
        <x:f>IF(C144&lt;&gt;"",AVERAGE(C$2:C$651),"")</x:f>
      </x:c>
      <x:c r="F144" s="36" t="str">
        <x:f>IF(B144&lt;&gt;"",B144-D144,"")</x:f>
      </x:c>
      <x:c r="G144" s="36" t="str">
        <x:f>IF(C144&lt;&gt;"",C144-E144,"")</x:f>
      </x:c>
      <x:c r="H144" s="36" t="str">
        <x:f>IF(AND(F144&lt;&gt;"",G144&lt;&gt;""),F144*G144,"")</x:f>
      </x:c>
      <x:c r="I144" s="36" t="str">
        <x:f>IF(F144&lt;&gt;"",F144^2,"")</x:f>
      </x:c>
      <x:c r="J144" s="36" t="str">
        <x:f>IF(G144&lt;&gt;"",G144^2,"")</x:f>
      </x:c>
    </x:row>
    <x:row r="145">
      <x:c r="A145" s="36" t="n">
        <x:f>ROW()-1</x:f>
        <x:v>144</x:v>
      </x:c>
      <x:c r="B145" s="36" t="str">
        <x:f>IF(A145&lt;=MAX(0,Settings!$B$6-ABS(Settings!$B$7)),INDEX(Data!$B:$B,2+MAX(0,-Settings!$B$7)+A145-1),"")</x:f>
      </x:c>
      <x:c r="C145" s="36" t="str">
        <x:f>IF(A145&lt;=MAX(0,Settings!$B$6-ABS(Settings!$B$7)),INDEX(Data!$C:$C,2+MAX(0,Settings!$B$7)+A145-1),"")</x:f>
      </x:c>
      <x:c r="D145" s="36" t="str">
        <x:f>IF(B145&lt;&gt;"",AVERAGE(B$2:B$651),"")</x:f>
      </x:c>
      <x:c r="E145" s="36" t="str">
        <x:f>IF(C145&lt;&gt;"",AVERAGE(C$2:C$651),"")</x:f>
      </x:c>
      <x:c r="F145" s="36" t="str">
        <x:f>IF(B145&lt;&gt;"",B145-D145,"")</x:f>
      </x:c>
      <x:c r="G145" s="36" t="str">
        <x:f>IF(C145&lt;&gt;"",C145-E145,"")</x:f>
      </x:c>
      <x:c r="H145" s="36" t="str">
        <x:f>IF(AND(F145&lt;&gt;"",G145&lt;&gt;""),F145*G145,"")</x:f>
      </x:c>
      <x:c r="I145" s="36" t="str">
        <x:f>IF(F145&lt;&gt;"",F145^2,"")</x:f>
      </x:c>
      <x:c r="J145" s="36" t="str">
        <x:f>IF(G145&lt;&gt;"",G145^2,"")</x:f>
      </x:c>
    </x:row>
    <x:row r="146">
      <x:c r="A146" s="36" t="n">
        <x:f>ROW()-1</x:f>
        <x:v>145</x:v>
      </x:c>
      <x:c r="B146" s="36" t="str">
        <x:f>IF(A146&lt;=MAX(0,Settings!$B$6-ABS(Settings!$B$7)),INDEX(Data!$B:$B,2+MAX(0,-Settings!$B$7)+A146-1),"")</x:f>
      </x:c>
      <x:c r="C146" s="36" t="str">
        <x:f>IF(A146&lt;=MAX(0,Settings!$B$6-ABS(Settings!$B$7)),INDEX(Data!$C:$C,2+MAX(0,Settings!$B$7)+A146-1),"")</x:f>
      </x:c>
      <x:c r="D146" s="36" t="str">
        <x:f>IF(B146&lt;&gt;"",AVERAGE(B$2:B$651),"")</x:f>
      </x:c>
      <x:c r="E146" s="36" t="str">
        <x:f>IF(C146&lt;&gt;"",AVERAGE(C$2:C$651),"")</x:f>
      </x:c>
      <x:c r="F146" s="36" t="str">
        <x:f>IF(B146&lt;&gt;"",B146-D146,"")</x:f>
      </x:c>
      <x:c r="G146" s="36" t="str">
        <x:f>IF(C146&lt;&gt;"",C146-E146,"")</x:f>
      </x:c>
      <x:c r="H146" s="36" t="str">
        <x:f>IF(AND(F146&lt;&gt;"",G146&lt;&gt;""),F146*G146,"")</x:f>
      </x:c>
      <x:c r="I146" s="36" t="str">
        <x:f>IF(F146&lt;&gt;"",F146^2,"")</x:f>
      </x:c>
      <x:c r="J146" s="36" t="str">
        <x:f>IF(G146&lt;&gt;"",G146^2,"")</x:f>
      </x:c>
    </x:row>
    <x:row r="147">
      <x:c r="A147" s="36" t="n">
        <x:f>ROW()-1</x:f>
        <x:v>146</x:v>
      </x:c>
      <x:c r="B147" s="36" t="str">
        <x:f>IF(A147&lt;=MAX(0,Settings!$B$6-ABS(Settings!$B$7)),INDEX(Data!$B:$B,2+MAX(0,-Settings!$B$7)+A147-1),"")</x:f>
      </x:c>
      <x:c r="C147" s="36" t="str">
        <x:f>IF(A147&lt;=MAX(0,Settings!$B$6-ABS(Settings!$B$7)),INDEX(Data!$C:$C,2+MAX(0,Settings!$B$7)+A147-1),"")</x:f>
      </x:c>
      <x:c r="D147" s="36" t="str">
        <x:f>IF(B147&lt;&gt;"",AVERAGE(B$2:B$651),"")</x:f>
      </x:c>
      <x:c r="E147" s="36" t="str">
        <x:f>IF(C147&lt;&gt;"",AVERAGE(C$2:C$651),"")</x:f>
      </x:c>
      <x:c r="F147" s="36" t="str">
        <x:f>IF(B147&lt;&gt;"",B147-D147,"")</x:f>
      </x:c>
      <x:c r="G147" s="36" t="str">
        <x:f>IF(C147&lt;&gt;"",C147-E147,"")</x:f>
      </x:c>
      <x:c r="H147" s="36" t="str">
        <x:f>IF(AND(F147&lt;&gt;"",G147&lt;&gt;""),F147*G147,"")</x:f>
      </x:c>
      <x:c r="I147" s="36" t="str">
        <x:f>IF(F147&lt;&gt;"",F147^2,"")</x:f>
      </x:c>
      <x:c r="J147" s="36" t="str">
        <x:f>IF(G147&lt;&gt;"",G147^2,"")</x:f>
      </x:c>
    </x:row>
    <x:row r="148">
      <x:c r="A148" s="36" t="n">
        <x:f>ROW()-1</x:f>
        <x:v>147</x:v>
      </x:c>
      <x:c r="B148" s="36" t="str">
        <x:f>IF(A148&lt;=MAX(0,Settings!$B$6-ABS(Settings!$B$7)),INDEX(Data!$B:$B,2+MAX(0,-Settings!$B$7)+A148-1),"")</x:f>
      </x:c>
      <x:c r="C148" s="36" t="str">
        <x:f>IF(A148&lt;=MAX(0,Settings!$B$6-ABS(Settings!$B$7)),INDEX(Data!$C:$C,2+MAX(0,Settings!$B$7)+A148-1),"")</x:f>
      </x:c>
      <x:c r="D148" s="36" t="str">
        <x:f>IF(B148&lt;&gt;"",AVERAGE(B$2:B$651),"")</x:f>
      </x:c>
      <x:c r="E148" s="36" t="str">
        <x:f>IF(C148&lt;&gt;"",AVERAGE(C$2:C$651),"")</x:f>
      </x:c>
      <x:c r="F148" s="36" t="str">
        <x:f>IF(B148&lt;&gt;"",B148-D148,"")</x:f>
      </x:c>
      <x:c r="G148" s="36" t="str">
        <x:f>IF(C148&lt;&gt;"",C148-E148,"")</x:f>
      </x:c>
      <x:c r="H148" s="36" t="str">
        <x:f>IF(AND(F148&lt;&gt;"",G148&lt;&gt;""),F148*G148,"")</x:f>
      </x:c>
      <x:c r="I148" s="36" t="str">
        <x:f>IF(F148&lt;&gt;"",F148^2,"")</x:f>
      </x:c>
      <x:c r="J148" s="36" t="str">
        <x:f>IF(G148&lt;&gt;"",G148^2,"")</x:f>
      </x:c>
    </x:row>
    <x:row r="149">
      <x:c r="A149" s="36" t="n">
        <x:f>ROW()-1</x:f>
        <x:v>148</x:v>
      </x:c>
      <x:c r="B149" s="36" t="str">
        <x:f>IF(A149&lt;=MAX(0,Settings!$B$6-ABS(Settings!$B$7)),INDEX(Data!$B:$B,2+MAX(0,-Settings!$B$7)+A149-1),"")</x:f>
      </x:c>
      <x:c r="C149" s="36" t="str">
        <x:f>IF(A149&lt;=MAX(0,Settings!$B$6-ABS(Settings!$B$7)),INDEX(Data!$C:$C,2+MAX(0,Settings!$B$7)+A149-1),"")</x:f>
      </x:c>
      <x:c r="D149" s="36" t="str">
        <x:f>IF(B149&lt;&gt;"",AVERAGE(B$2:B$651),"")</x:f>
      </x:c>
      <x:c r="E149" s="36" t="str">
        <x:f>IF(C149&lt;&gt;"",AVERAGE(C$2:C$651),"")</x:f>
      </x:c>
      <x:c r="F149" s="36" t="str">
        <x:f>IF(B149&lt;&gt;"",B149-D149,"")</x:f>
      </x:c>
      <x:c r="G149" s="36" t="str">
        <x:f>IF(C149&lt;&gt;"",C149-E149,"")</x:f>
      </x:c>
      <x:c r="H149" s="36" t="str">
        <x:f>IF(AND(F149&lt;&gt;"",G149&lt;&gt;""),F149*G149,"")</x:f>
      </x:c>
      <x:c r="I149" s="36" t="str">
        <x:f>IF(F149&lt;&gt;"",F149^2,"")</x:f>
      </x:c>
      <x:c r="J149" s="36" t="str">
        <x:f>IF(G149&lt;&gt;"",G149^2,"")</x:f>
      </x:c>
    </x:row>
    <x:row r="150">
      <x:c r="A150" s="36" t="n">
        <x:f>ROW()-1</x:f>
        <x:v>149</x:v>
      </x:c>
      <x:c r="B150" s="36" t="str">
        <x:f>IF(A150&lt;=MAX(0,Settings!$B$6-ABS(Settings!$B$7)),INDEX(Data!$B:$B,2+MAX(0,-Settings!$B$7)+A150-1),"")</x:f>
      </x:c>
      <x:c r="C150" s="36" t="str">
        <x:f>IF(A150&lt;=MAX(0,Settings!$B$6-ABS(Settings!$B$7)),INDEX(Data!$C:$C,2+MAX(0,Settings!$B$7)+A150-1),"")</x:f>
      </x:c>
      <x:c r="D150" s="36" t="str">
        <x:f>IF(B150&lt;&gt;"",AVERAGE(B$2:B$651),"")</x:f>
      </x:c>
      <x:c r="E150" s="36" t="str">
        <x:f>IF(C150&lt;&gt;"",AVERAGE(C$2:C$651),"")</x:f>
      </x:c>
      <x:c r="F150" s="36" t="str">
        <x:f>IF(B150&lt;&gt;"",B150-D150,"")</x:f>
      </x:c>
      <x:c r="G150" s="36" t="str">
        <x:f>IF(C150&lt;&gt;"",C150-E150,"")</x:f>
      </x:c>
      <x:c r="H150" s="36" t="str">
        <x:f>IF(AND(F150&lt;&gt;"",G150&lt;&gt;""),F150*G150,"")</x:f>
      </x:c>
      <x:c r="I150" s="36" t="str">
        <x:f>IF(F150&lt;&gt;"",F150^2,"")</x:f>
      </x:c>
      <x:c r="J150" s="36" t="str">
        <x:f>IF(G150&lt;&gt;"",G150^2,"")</x:f>
      </x:c>
    </x:row>
    <x:row r="151">
      <x:c r="A151" s="36" t="n">
        <x:f>ROW()-1</x:f>
        <x:v>150</x:v>
      </x:c>
      <x:c r="B151" s="36" t="str">
        <x:f>IF(A151&lt;=MAX(0,Settings!$B$6-ABS(Settings!$B$7)),INDEX(Data!$B:$B,2+MAX(0,-Settings!$B$7)+A151-1),"")</x:f>
      </x:c>
      <x:c r="C151" s="36" t="str">
        <x:f>IF(A151&lt;=MAX(0,Settings!$B$6-ABS(Settings!$B$7)),INDEX(Data!$C:$C,2+MAX(0,Settings!$B$7)+A151-1),"")</x:f>
      </x:c>
      <x:c r="D151" s="36" t="str">
        <x:f>IF(B151&lt;&gt;"",AVERAGE(B$2:B$651),"")</x:f>
      </x:c>
      <x:c r="E151" s="36" t="str">
        <x:f>IF(C151&lt;&gt;"",AVERAGE(C$2:C$651),"")</x:f>
      </x:c>
      <x:c r="F151" s="36" t="str">
        <x:f>IF(B151&lt;&gt;"",B151-D151,"")</x:f>
      </x:c>
      <x:c r="G151" s="36" t="str">
        <x:f>IF(C151&lt;&gt;"",C151-E151,"")</x:f>
      </x:c>
      <x:c r="H151" s="36" t="str">
        <x:f>IF(AND(F151&lt;&gt;"",G151&lt;&gt;""),F151*G151,"")</x:f>
      </x:c>
      <x:c r="I151" s="36" t="str">
        <x:f>IF(F151&lt;&gt;"",F151^2,"")</x:f>
      </x:c>
      <x:c r="J151" s="36" t="str">
        <x:f>IF(G151&lt;&gt;"",G151^2,"")</x:f>
      </x:c>
    </x:row>
    <x:row r="152">
      <x:c r="A152" s="36" t="n">
        <x:f>ROW()-1</x:f>
        <x:v>151</x:v>
      </x:c>
      <x:c r="B152" s="36" t="str">
        <x:f>IF(A152&lt;=MAX(0,Settings!$B$6-ABS(Settings!$B$7)),INDEX(Data!$B:$B,2+MAX(0,-Settings!$B$7)+A152-1),"")</x:f>
      </x:c>
      <x:c r="C152" s="36" t="str">
        <x:f>IF(A152&lt;=MAX(0,Settings!$B$6-ABS(Settings!$B$7)),INDEX(Data!$C:$C,2+MAX(0,Settings!$B$7)+A152-1),"")</x:f>
      </x:c>
      <x:c r="D152" s="36" t="str">
        <x:f>IF(B152&lt;&gt;"",AVERAGE(B$2:B$651),"")</x:f>
      </x:c>
      <x:c r="E152" s="36" t="str">
        <x:f>IF(C152&lt;&gt;"",AVERAGE(C$2:C$651),"")</x:f>
      </x:c>
      <x:c r="F152" s="36" t="str">
        <x:f>IF(B152&lt;&gt;"",B152-D152,"")</x:f>
      </x:c>
      <x:c r="G152" s="36" t="str">
        <x:f>IF(C152&lt;&gt;"",C152-E152,"")</x:f>
      </x:c>
      <x:c r="H152" s="36" t="str">
        <x:f>IF(AND(F152&lt;&gt;"",G152&lt;&gt;""),F152*G152,"")</x:f>
      </x:c>
      <x:c r="I152" s="36" t="str">
        <x:f>IF(F152&lt;&gt;"",F152^2,"")</x:f>
      </x:c>
      <x:c r="J152" s="36" t="str">
        <x:f>IF(G152&lt;&gt;"",G152^2,"")</x:f>
      </x:c>
    </x:row>
    <x:row r="153">
      <x:c r="A153" s="36" t="n">
        <x:f>ROW()-1</x:f>
        <x:v>152</x:v>
      </x:c>
      <x:c r="B153" s="36" t="str">
        <x:f>IF(A153&lt;=MAX(0,Settings!$B$6-ABS(Settings!$B$7)),INDEX(Data!$B:$B,2+MAX(0,-Settings!$B$7)+A153-1),"")</x:f>
      </x:c>
      <x:c r="C153" s="36" t="str">
        <x:f>IF(A153&lt;=MAX(0,Settings!$B$6-ABS(Settings!$B$7)),INDEX(Data!$C:$C,2+MAX(0,Settings!$B$7)+A153-1),"")</x:f>
      </x:c>
      <x:c r="D153" s="36" t="str">
        <x:f>IF(B153&lt;&gt;"",AVERAGE(B$2:B$651),"")</x:f>
      </x:c>
      <x:c r="E153" s="36" t="str">
        <x:f>IF(C153&lt;&gt;"",AVERAGE(C$2:C$651),"")</x:f>
      </x:c>
      <x:c r="F153" s="36" t="str">
        <x:f>IF(B153&lt;&gt;"",B153-D153,"")</x:f>
      </x:c>
      <x:c r="G153" s="36" t="str">
        <x:f>IF(C153&lt;&gt;"",C153-E153,"")</x:f>
      </x:c>
      <x:c r="H153" s="36" t="str">
        <x:f>IF(AND(F153&lt;&gt;"",G153&lt;&gt;""),F153*G153,"")</x:f>
      </x:c>
      <x:c r="I153" s="36" t="str">
        <x:f>IF(F153&lt;&gt;"",F153^2,"")</x:f>
      </x:c>
      <x:c r="J153" s="36" t="str">
        <x:f>IF(G153&lt;&gt;"",G153^2,"")</x:f>
      </x:c>
    </x:row>
    <x:row r="154">
      <x:c r="A154" s="36" t="n">
        <x:f>ROW()-1</x:f>
        <x:v>153</x:v>
      </x:c>
      <x:c r="B154" s="36" t="str">
        <x:f>IF(A154&lt;=MAX(0,Settings!$B$6-ABS(Settings!$B$7)),INDEX(Data!$B:$B,2+MAX(0,-Settings!$B$7)+A154-1),"")</x:f>
      </x:c>
      <x:c r="C154" s="36" t="str">
        <x:f>IF(A154&lt;=MAX(0,Settings!$B$6-ABS(Settings!$B$7)),INDEX(Data!$C:$C,2+MAX(0,Settings!$B$7)+A154-1),"")</x:f>
      </x:c>
      <x:c r="D154" s="36" t="str">
        <x:f>IF(B154&lt;&gt;"",AVERAGE(B$2:B$651),"")</x:f>
      </x:c>
      <x:c r="E154" s="36" t="str">
        <x:f>IF(C154&lt;&gt;"",AVERAGE(C$2:C$651),"")</x:f>
      </x:c>
      <x:c r="F154" s="36" t="str">
        <x:f>IF(B154&lt;&gt;"",B154-D154,"")</x:f>
      </x:c>
      <x:c r="G154" s="36" t="str">
        <x:f>IF(C154&lt;&gt;"",C154-E154,"")</x:f>
      </x:c>
      <x:c r="H154" s="36" t="str">
        <x:f>IF(AND(F154&lt;&gt;"",G154&lt;&gt;""),F154*G154,"")</x:f>
      </x:c>
      <x:c r="I154" s="36" t="str">
        <x:f>IF(F154&lt;&gt;"",F154^2,"")</x:f>
      </x:c>
      <x:c r="J154" s="36" t="str">
        <x:f>IF(G154&lt;&gt;"",G154^2,"")</x:f>
      </x:c>
    </x:row>
    <x:row r="155">
      <x:c r="A155" s="36" t="n">
        <x:f>ROW()-1</x:f>
        <x:v>154</x:v>
      </x:c>
      <x:c r="B155" s="36" t="str">
        <x:f>IF(A155&lt;=MAX(0,Settings!$B$6-ABS(Settings!$B$7)),INDEX(Data!$B:$B,2+MAX(0,-Settings!$B$7)+A155-1),"")</x:f>
      </x:c>
      <x:c r="C155" s="36" t="str">
        <x:f>IF(A155&lt;=MAX(0,Settings!$B$6-ABS(Settings!$B$7)),INDEX(Data!$C:$C,2+MAX(0,Settings!$B$7)+A155-1),"")</x:f>
      </x:c>
      <x:c r="D155" s="36" t="str">
        <x:f>IF(B155&lt;&gt;"",AVERAGE(B$2:B$651),"")</x:f>
      </x:c>
      <x:c r="E155" s="36" t="str">
        <x:f>IF(C155&lt;&gt;"",AVERAGE(C$2:C$651),"")</x:f>
      </x:c>
      <x:c r="F155" s="36" t="str">
        <x:f>IF(B155&lt;&gt;"",B155-D155,"")</x:f>
      </x:c>
      <x:c r="G155" s="36" t="str">
        <x:f>IF(C155&lt;&gt;"",C155-E155,"")</x:f>
      </x:c>
      <x:c r="H155" s="36" t="str">
        <x:f>IF(AND(F155&lt;&gt;"",G155&lt;&gt;""),F155*G155,"")</x:f>
      </x:c>
      <x:c r="I155" s="36" t="str">
        <x:f>IF(F155&lt;&gt;"",F155^2,"")</x:f>
      </x:c>
      <x:c r="J155" s="36" t="str">
        <x:f>IF(G155&lt;&gt;"",G155^2,"")</x:f>
      </x:c>
    </x:row>
    <x:row r="156">
      <x:c r="A156" s="36" t="n">
        <x:f>ROW()-1</x:f>
        <x:v>155</x:v>
      </x:c>
      <x:c r="B156" s="36" t="str">
        <x:f>IF(A156&lt;=MAX(0,Settings!$B$6-ABS(Settings!$B$7)),INDEX(Data!$B:$B,2+MAX(0,-Settings!$B$7)+A156-1),"")</x:f>
      </x:c>
      <x:c r="C156" s="36" t="str">
        <x:f>IF(A156&lt;=MAX(0,Settings!$B$6-ABS(Settings!$B$7)),INDEX(Data!$C:$C,2+MAX(0,Settings!$B$7)+A156-1),"")</x:f>
      </x:c>
      <x:c r="D156" s="36" t="str">
        <x:f>IF(B156&lt;&gt;"",AVERAGE(B$2:B$651),"")</x:f>
      </x:c>
      <x:c r="E156" s="36" t="str">
        <x:f>IF(C156&lt;&gt;"",AVERAGE(C$2:C$651),"")</x:f>
      </x:c>
      <x:c r="F156" s="36" t="str">
        <x:f>IF(B156&lt;&gt;"",B156-D156,"")</x:f>
      </x:c>
      <x:c r="G156" s="36" t="str">
        <x:f>IF(C156&lt;&gt;"",C156-E156,"")</x:f>
      </x:c>
      <x:c r="H156" s="36" t="str">
        <x:f>IF(AND(F156&lt;&gt;"",G156&lt;&gt;""),F156*G156,"")</x:f>
      </x:c>
      <x:c r="I156" s="36" t="str">
        <x:f>IF(F156&lt;&gt;"",F156^2,"")</x:f>
      </x:c>
      <x:c r="J156" s="36" t="str">
        <x:f>IF(G156&lt;&gt;"",G156^2,"")</x:f>
      </x:c>
    </x:row>
    <x:row r="157">
      <x:c r="A157" s="36" t="n">
        <x:f>ROW()-1</x:f>
        <x:v>156</x:v>
      </x:c>
      <x:c r="B157" s="36" t="str">
        <x:f>IF(A157&lt;=MAX(0,Settings!$B$6-ABS(Settings!$B$7)),INDEX(Data!$B:$B,2+MAX(0,-Settings!$B$7)+A157-1),"")</x:f>
      </x:c>
      <x:c r="C157" s="36" t="str">
        <x:f>IF(A157&lt;=MAX(0,Settings!$B$6-ABS(Settings!$B$7)),INDEX(Data!$C:$C,2+MAX(0,Settings!$B$7)+A157-1),"")</x:f>
      </x:c>
      <x:c r="D157" s="36" t="str">
        <x:f>IF(B157&lt;&gt;"",AVERAGE(B$2:B$651),"")</x:f>
      </x:c>
      <x:c r="E157" s="36" t="str">
        <x:f>IF(C157&lt;&gt;"",AVERAGE(C$2:C$651),"")</x:f>
      </x:c>
      <x:c r="F157" s="36" t="str">
        <x:f>IF(B157&lt;&gt;"",B157-D157,"")</x:f>
      </x:c>
      <x:c r="G157" s="36" t="str">
        <x:f>IF(C157&lt;&gt;"",C157-E157,"")</x:f>
      </x:c>
      <x:c r="H157" s="36" t="str">
        <x:f>IF(AND(F157&lt;&gt;"",G157&lt;&gt;""),F157*G157,"")</x:f>
      </x:c>
      <x:c r="I157" s="36" t="str">
        <x:f>IF(F157&lt;&gt;"",F157^2,"")</x:f>
      </x:c>
      <x:c r="J157" s="36" t="str">
        <x:f>IF(G157&lt;&gt;"",G157^2,"")</x:f>
      </x:c>
    </x:row>
    <x:row r="158">
      <x:c r="A158" s="36" t="n">
        <x:f>ROW()-1</x:f>
        <x:v>157</x:v>
      </x:c>
      <x:c r="B158" s="36" t="str">
        <x:f>IF(A158&lt;=MAX(0,Settings!$B$6-ABS(Settings!$B$7)),INDEX(Data!$B:$B,2+MAX(0,-Settings!$B$7)+A158-1),"")</x:f>
      </x:c>
      <x:c r="C158" s="36" t="str">
        <x:f>IF(A158&lt;=MAX(0,Settings!$B$6-ABS(Settings!$B$7)),INDEX(Data!$C:$C,2+MAX(0,Settings!$B$7)+A158-1),"")</x:f>
      </x:c>
      <x:c r="D158" s="36" t="str">
        <x:f>IF(B158&lt;&gt;"",AVERAGE(B$2:B$651),"")</x:f>
      </x:c>
      <x:c r="E158" s="36" t="str">
        <x:f>IF(C158&lt;&gt;"",AVERAGE(C$2:C$651),"")</x:f>
      </x:c>
      <x:c r="F158" s="36" t="str">
        <x:f>IF(B158&lt;&gt;"",B158-D158,"")</x:f>
      </x:c>
      <x:c r="G158" s="36" t="str">
        <x:f>IF(C158&lt;&gt;"",C158-E158,"")</x:f>
      </x:c>
      <x:c r="H158" s="36" t="str">
        <x:f>IF(AND(F158&lt;&gt;"",G158&lt;&gt;""),F158*G158,"")</x:f>
      </x:c>
      <x:c r="I158" s="36" t="str">
        <x:f>IF(F158&lt;&gt;"",F158^2,"")</x:f>
      </x:c>
      <x:c r="J158" s="36" t="str">
        <x:f>IF(G158&lt;&gt;"",G158^2,"")</x:f>
      </x:c>
    </x:row>
    <x:row r="159">
      <x:c r="A159" s="36" t="n">
        <x:f>ROW()-1</x:f>
        <x:v>158</x:v>
      </x:c>
      <x:c r="B159" s="36" t="str">
        <x:f>IF(A159&lt;=MAX(0,Settings!$B$6-ABS(Settings!$B$7)),INDEX(Data!$B:$B,2+MAX(0,-Settings!$B$7)+A159-1),"")</x:f>
      </x:c>
      <x:c r="C159" s="36" t="str">
        <x:f>IF(A159&lt;=MAX(0,Settings!$B$6-ABS(Settings!$B$7)),INDEX(Data!$C:$C,2+MAX(0,Settings!$B$7)+A159-1),"")</x:f>
      </x:c>
      <x:c r="D159" s="36" t="str">
        <x:f>IF(B159&lt;&gt;"",AVERAGE(B$2:B$651),"")</x:f>
      </x:c>
      <x:c r="E159" s="36" t="str">
        <x:f>IF(C159&lt;&gt;"",AVERAGE(C$2:C$651),"")</x:f>
      </x:c>
      <x:c r="F159" s="36" t="str">
        <x:f>IF(B159&lt;&gt;"",B159-D159,"")</x:f>
      </x:c>
      <x:c r="G159" s="36" t="str">
        <x:f>IF(C159&lt;&gt;"",C159-E159,"")</x:f>
      </x:c>
      <x:c r="H159" s="36" t="str">
        <x:f>IF(AND(F159&lt;&gt;"",G159&lt;&gt;""),F159*G159,"")</x:f>
      </x:c>
      <x:c r="I159" s="36" t="str">
        <x:f>IF(F159&lt;&gt;"",F159^2,"")</x:f>
      </x:c>
      <x:c r="J159" s="36" t="str">
        <x:f>IF(G159&lt;&gt;"",G159^2,"")</x:f>
      </x:c>
    </x:row>
    <x:row r="160">
      <x:c r="A160" s="36" t="n">
        <x:f>ROW()-1</x:f>
        <x:v>159</x:v>
      </x:c>
      <x:c r="B160" s="36" t="str">
        <x:f>IF(A160&lt;=MAX(0,Settings!$B$6-ABS(Settings!$B$7)),INDEX(Data!$B:$B,2+MAX(0,-Settings!$B$7)+A160-1),"")</x:f>
      </x:c>
      <x:c r="C160" s="36" t="str">
        <x:f>IF(A160&lt;=MAX(0,Settings!$B$6-ABS(Settings!$B$7)),INDEX(Data!$C:$C,2+MAX(0,Settings!$B$7)+A160-1),"")</x:f>
      </x:c>
      <x:c r="D160" s="36" t="str">
        <x:f>IF(B160&lt;&gt;"",AVERAGE(B$2:B$651),"")</x:f>
      </x:c>
      <x:c r="E160" s="36" t="str">
        <x:f>IF(C160&lt;&gt;"",AVERAGE(C$2:C$651),"")</x:f>
      </x:c>
      <x:c r="F160" s="36" t="str">
        <x:f>IF(B160&lt;&gt;"",B160-D160,"")</x:f>
      </x:c>
      <x:c r="G160" s="36" t="str">
        <x:f>IF(C160&lt;&gt;"",C160-E160,"")</x:f>
      </x:c>
      <x:c r="H160" s="36" t="str">
        <x:f>IF(AND(F160&lt;&gt;"",G160&lt;&gt;""),F160*G160,"")</x:f>
      </x:c>
      <x:c r="I160" s="36" t="str">
        <x:f>IF(F160&lt;&gt;"",F160^2,"")</x:f>
      </x:c>
      <x:c r="J160" s="36" t="str">
        <x:f>IF(G160&lt;&gt;"",G160^2,"")</x:f>
      </x:c>
    </x:row>
    <x:row r="161">
      <x:c r="A161" s="36" t="n">
        <x:f>ROW()-1</x:f>
        <x:v>160</x:v>
      </x:c>
      <x:c r="B161" s="36" t="str">
        <x:f>IF(A161&lt;=MAX(0,Settings!$B$6-ABS(Settings!$B$7)),INDEX(Data!$B:$B,2+MAX(0,-Settings!$B$7)+A161-1),"")</x:f>
      </x:c>
      <x:c r="C161" s="36" t="str">
        <x:f>IF(A161&lt;=MAX(0,Settings!$B$6-ABS(Settings!$B$7)),INDEX(Data!$C:$C,2+MAX(0,Settings!$B$7)+A161-1),"")</x:f>
      </x:c>
      <x:c r="D161" s="36" t="str">
        <x:f>IF(B161&lt;&gt;"",AVERAGE(B$2:B$651),"")</x:f>
      </x:c>
      <x:c r="E161" s="36" t="str">
        <x:f>IF(C161&lt;&gt;"",AVERAGE(C$2:C$651),"")</x:f>
      </x:c>
      <x:c r="F161" s="36" t="str">
        <x:f>IF(B161&lt;&gt;"",B161-D161,"")</x:f>
      </x:c>
      <x:c r="G161" s="36" t="str">
        <x:f>IF(C161&lt;&gt;"",C161-E161,"")</x:f>
      </x:c>
      <x:c r="H161" s="36" t="str">
        <x:f>IF(AND(F161&lt;&gt;"",G161&lt;&gt;""),F161*G161,"")</x:f>
      </x:c>
      <x:c r="I161" s="36" t="str">
        <x:f>IF(F161&lt;&gt;"",F161^2,"")</x:f>
      </x:c>
      <x:c r="J161" s="36" t="str">
        <x:f>IF(G161&lt;&gt;"",G161^2,"")</x:f>
      </x:c>
    </x:row>
    <x:row r="162">
      <x:c r="A162" s="36" t="n">
        <x:f>ROW()-1</x:f>
        <x:v>161</x:v>
      </x:c>
      <x:c r="B162" s="36" t="str">
        <x:f>IF(A162&lt;=MAX(0,Settings!$B$6-ABS(Settings!$B$7)),INDEX(Data!$B:$B,2+MAX(0,-Settings!$B$7)+A162-1),"")</x:f>
      </x:c>
      <x:c r="C162" s="36" t="str">
        <x:f>IF(A162&lt;=MAX(0,Settings!$B$6-ABS(Settings!$B$7)),INDEX(Data!$C:$C,2+MAX(0,Settings!$B$7)+A162-1),"")</x:f>
      </x:c>
      <x:c r="D162" s="36" t="str">
        <x:f>IF(B162&lt;&gt;"",AVERAGE(B$2:B$651),"")</x:f>
      </x:c>
      <x:c r="E162" s="36" t="str">
        <x:f>IF(C162&lt;&gt;"",AVERAGE(C$2:C$651),"")</x:f>
      </x:c>
      <x:c r="F162" s="36" t="str">
        <x:f>IF(B162&lt;&gt;"",B162-D162,"")</x:f>
      </x:c>
      <x:c r="G162" s="36" t="str">
        <x:f>IF(C162&lt;&gt;"",C162-E162,"")</x:f>
      </x:c>
      <x:c r="H162" s="36" t="str">
        <x:f>IF(AND(F162&lt;&gt;"",G162&lt;&gt;""),F162*G162,"")</x:f>
      </x:c>
      <x:c r="I162" s="36" t="str">
        <x:f>IF(F162&lt;&gt;"",F162^2,"")</x:f>
      </x:c>
      <x:c r="J162" s="36" t="str">
        <x:f>IF(G162&lt;&gt;"",G162^2,"")</x:f>
      </x:c>
    </x:row>
    <x:row r="163">
      <x:c r="A163" s="36" t="n">
        <x:f>ROW()-1</x:f>
        <x:v>162</x:v>
      </x:c>
      <x:c r="B163" s="36" t="str">
        <x:f>IF(A163&lt;=MAX(0,Settings!$B$6-ABS(Settings!$B$7)),INDEX(Data!$B:$B,2+MAX(0,-Settings!$B$7)+A163-1),"")</x:f>
      </x:c>
      <x:c r="C163" s="36" t="str">
        <x:f>IF(A163&lt;=MAX(0,Settings!$B$6-ABS(Settings!$B$7)),INDEX(Data!$C:$C,2+MAX(0,Settings!$B$7)+A163-1),"")</x:f>
      </x:c>
      <x:c r="D163" s="36" t="str">
        <x:f>IF(B163&lt;&gt;"",AVERAGE(B$2:B$651),"")</x:f>
      </x:c>
      <x:c r="E163" s="36" t="str">
        <x:f>IF(C163&lt;&gt;"",AVERAGE(C$2:C$651),"")</x:f>
      </x:c>
      <x:c r="F163" s="36" t="str">
        <x:f>IF(B163&lt;&gt;"",B163-D163,"")</x:f>
      </x:c>
      <x:c r="G163" s="36" t="str">
        <x:f>IF(C163&lt;&gt;"",C163-E163,"")</x:f>
      </x:c>
      <x:c r="H163" s="36" t="str">
        <x:f>IF(AND(F163&lt;&gt;"",G163&lt;&gt;""),F163*G163,"")</x:f>
      </x:c>
      <x:c r="I163" s="36" t="str">
        <x:f>IF(F163&lt;&gt;"",F163^2,"")</x:f>
      </x:c>
      <x:c r="J163" s="36" t="str">
        <x:f>IF(G163&lt;&gt;"",G163^2,"")</x:f>
      </x:c>
    </x:row>
    <x:row r="164">
      <x:c r="A164" s="36" t="n">
        <x:f>ROW()-1</x:f>
        <x:v>163</x:v>
      </x:c>
      <x:c r="B164" s="36" t="str">
        <x:f>IF(A164&lt;=MAX(0,Settings!$B$6-ABS(Settings!$B$7)),INDEX(Data!$B:$B,2+MAX(0,-Settings!$B$7)+A164-1),"")</x:f>
      </x:c>
      <x:c r="C164" s="36" t="str">
        <x:f>IF(A164&lt;=MAX(0,Settings!$B$6-ABS(Settings!$B$7)),INDEX(Data!$C:$C,2+MAX(0,Settings!$B$7)+A164-1),"")</x:f>
      </x:c>
      <x:c r="D164" s="36" t="str">
        <x:f>IF(B164&lt;&gt;"",AVERAGE(B$2:B$651),"")</x:f>
      </x:c>
      <x:c r="E164" s="36" t="str">
        <x:f>IF(C164&lt;&gt;"",AVERAGE(C$2:C$651),"")</x:f>
      </x:c>
      <x:c r="F164" s="36" t="str">
        <x:f>IF(B164&lt;&gt;"",B164-D164,"")</x:f>
      </x:c>
      <x:c r="G164" s="36" t="str">
        <x:f>IF(C164&lt;&gt;"",C164-E164,"")</x:f>
      </x:c>
      <x:c r="H164" s="36" t="str">
        <x:f>IF(AND(F164&lt;&gt;"",G164&lt;&gt;""),F164*G164,"")</x:f>
      </x:c>
      <x:c r="I164" s="36" t="str">
        <x:f>IF(F164&lt;&gt;"",F164^2,"")</x:f>
      </x:c>
      <x:c r="J164" s="36" t="str">
        <x:f>IF(G164&lt;&gt;"",G164^2,"")</x:f>
      </x:c>
    </x:row>
    <x:row r="165">
      <x:c r="A165" s="36" t="n">
        <x:f>ROW()-1</x:f>
        <x:v>164</x:v>
      </x:c>
      <x:c r="B165" s="36" t="str">
        <x:f>IF(A165&lt;=MAX(0,Settings!$B$6-ABS(Settings!$B$7)),INDEX(Data!$B:$B,2+MAX(0,-Settings!$B$7)+A165-1),"")</x:f>
      </x:c>
      <x:c r="C165" s="36" t="str">
        <x:f>IF(A165&lt;=MAX(0,Settings!$B$6-ABS(Settings!$B$7)),INDEX(Data!$C:$C,2+MAX(0,Settings!$B$7)+A165-1),"")</x:f>
      </x:c>
      <x:c r="D165" s="36" t="str">
        <x:f>IF(B165&lt;&gt;"",AVERAGE(B$2:B$651),"")</x:f>
      </x:c>
      <x:c r="E165" s="36" t="str">
        <x:f>IF(C165&lt;&gt;"",AVERAGE(C$2:C$651),"")</x:f>
      </x:c>
      <x:c r="F165" s="36" t="str">
        <x:f>IF(B165&lt;&gt;"",B165-D165,"")</x:f>
      </x:c>
      <x:c r="G165" s="36" t="str">
        <x:f>IF(C165&lt;&gt;"",C165-E165,"")</x:f>
      </x:c>
      <x:c r="H165" s="36" t="str">
        <x:f>IF(AND(F165&lt;&gt;"",G165&lt;&gt;""),F165*G165,"")</x:f>
      </x:c>
      <x:c r="I165" s="36" t="str">
        <x:f>IF(F165&lt;&gt;"",F165^2,"")</x:f>
      </x:c>
      <x:c r="J165" s="36" t="str">
        <x:f>IF(G165&lt;&gt;"",G165^2,"")</x:f>
      </x:c>
    </x:row>
    <x:row r="166">
      <x:c r="A166" s="36" t="n">
        <x:f>ROW()-1</x:f>
        <x:v>165</x:v>
      </x:c>
      <x:c r="B166" s="36" t="str">
        <x:f>IF(A166&lt;=MAX(0,Settings!$B$6-ABS(Settings!$B$7)),INDEX(Data!$B:$B,2+MAX(0,-Settings!$B$7)+A166-1),"")</x:f>
      </x:c>
      <x:c r="C166" s="36" t="str">
        <x:f>IF(A166&lt;=MAX(0,Settings!$B$6-ABS(Settings!$B$7)),INDEX(Data!$C:$C,2+MAX(0,Settings!$B$7)+A166-1),"")</x:f>
      </x:c>
      <x:c r="D166" s="36" t="str">
        <x:f>IF(B166&lt;&gt;"",AVERAGE(B$2:B$651),"")</x:f>
      </x:c>
      <x:c r="E166" s="36" t="str">
        <x:f>IF(C166&lt;&gt;"",AVERAGE(C$2:C$651),"")</x:f>
      </x:c>
      <x:c r="F166" s="36" t="str">
        <x:f>IF(B166&lt;&gt;"",B166-D166,"")</x:f>
      </x:c>
      <x:c r="G166" s="36" t="str">
        <x:f>IF(C166&lt;&gt;"",C166-E166,"")</x:f>
      </x:c>
      <x:c r="H166" s="36" t="str">
        <x:f>IF(AND(F166&lt;&gt;"",G166&lt;&gt;""),F166*G166,"")</x:f>
      </x:c>
      <x:c r="I166" s="36" t="str">
        <x:f>IF(F166&lt;&gt;"",F166^2,"")</x:f>
      </x:c>
      <x:c r="J166" s="36" t="str">
        <x:f>IF(G166&lt;&gt;"",G166^2,"")</x:f>
      </x:c>
    </x:row>
    <x:row r="167">
      <x:c r="A167" s="36" t="n">
        <x:f>ROW()-1</x:f>
        <x:v>166</x:v>
      </x:c>
      <x:c r="B167" s="36" t="str">
        <x:f>IF(A167&lt;=MAX(0,Settings!$B$6-ABS(Settings!$B$7)),INDEX(Data!$B:$B,2+MAX(0,-Settings!$B$7)+A167-1),"")</x:f>
      </x:c>
      <x:c r="C167" s="36" t="str">
        <x:f>IF(A167&lt;=MAX(0,Settings!$B$6-ABS(Settings!$B$7)),INDEX(Data!$C:$C,2+MAX(0,Settings!$B$7)+A167-1),"")</x:f>
      </x:c>
      <x:c r="D167" s="36" t="str">
        <x:f>IF(B167&lt;&gt;"",AVERAGE(B$2:B$651),"")</x:f>
      </x:c>
      <x:c r="E167" s="36" t="str">
        <x:f>IF(C167&lt;&gt;"",AVERAGE(C$2:C$651),"")</x:f>
      </x:c>
      <x:c r="F167" s="36" t="str">
        <x:f>IF(B167&lt;&gt;"",B167-D167,"")</x:f>
      </x:c>
      <x:c r="G167" s="36" t="str">
        <x:f>IF(C167&lt;&gt;"",C167-E167,"")</x:f>
      </x:c>
      <x:c r="H167" s="36" t="str">
        <x:f>IF(AND(F167&lt;&gt;"",G167&lt;&gt;""),F167*G167,"")</x:f>
      </x:c>
      <x:c r="I167" s="36" t="str">
        <x:f>IF(F167&lt;&gt;"",F167^2,"")</x:f>
      </x:c>
      <x:c r="J167" s="36" t="str">
        <x:f>IF(G167&lt;&gt;"",G167^2,"")</x:f>
      </x:c>
    </x:row>
    <x:row r="168">
      <x:c r="A168" s="36" t="n">
        <x:f>ROW()-1</x:f>
        <x:v>167</x:v>
      </x:c>
      <x:c r="B168" s="36" t="str">
        <x:f>IF(A168&lt;=MAX(0,Settings!$B$6-ABS(Settings!$B$7)),INDEX(Data!$B:$B,2+MAX(0,-Settings!$B$7)+A168-1),"")</x:f>
      </x:c>
      <x:c r="C168" s="36" t="str">
        <x:f>IF(A168&lt;=MAX(0,Settings!$B$6-ABS(Settings!$B$7)),INDEX(Data!$C:$C,2+MAX(0,Settings!$B$7)+A168-1),"")</x:f>
      </x:c>
      <x:c r="D168" s="36" t="str">
        <x:f>IF(B168&lt;&gt;"",AVERAGE(B$2:B$651),"")</x:f>
      </x:c>
      <x:c r="E168" s="36" t="str">
        <x:f>IF(C168&lt;&gt;"",AVERAGE(C$2:C$651),"")</x:f>
      </x:c>
      <x:c r="F168" s="36" t="str">
        <x:f>IF(B168&lt;&gt;"",B168-D168,"")</x:f>
      </x:c>
      <x:c r="G168" s="36" t="str">
        <x:f>IF(C168&lt;&gt;"",C168-E168,"")</x:f>
      </x:c>
      <x:c r="H168" s="36" t="str">
        <x:f>IF(AND(F168&lt;&gt;"",G168&lt;&gt;""),F168*G168,"")</x:f>
      </x:c>
      <x:c r="I168" s="36" t="str">
        <x:f>IF(F168&lt;&gt;"",F168^2,"")</x:f>
      </x:c>
      <x:c r="J168" s="36" t="str">
        <x:f>IF(G168&lt;&gt;"",G168^2,"")</x:f>
      </x:c>
    </x:row>
    <x:row r="169">
      <x:c r="A169" s="36" t="n">
        <x:f>ROW()-1</x:f>
        <x:v>168</x:v>
      </x:c>
      <x:c r="B169" s="36" t="str">
        <x:f>IF(A169&lt;=MAX(0,Settings!$B$6-ABS(Settings!$B$7)),INDEX(Data!$B:$B,2+MAX(0,-Settings!$B$7)+A169-1),"")</x:f>
      </x:c>
      <x:c r="C169" s="36" t="str">
        <x:f>IF(A169&lt;=MAX(0,Settings!$B$6-ABS(Settings!$B$7)),INDEX(Data!$C:$C,2+MAX(0,Settings!$B$7)+A169-1),"")</x:f>
      </x:c>
      <x:c r="D169" s="36" t="str">
        <x:f>IF(B169&lt;&gt;"",AVERAGE(B$2:B$651),"")</x:f>
      </x:c>
      <x:c r="E169" s="36" t="str">
        <x:f>IF(C169&lt;&gt;"",AVERAGE(C$2:C$651),"")</x:f>
      </x:c>
      <x:c r="F169" s="36" t="str">
        <x:f>IF(B169&lt;&gt;"",B169-D169,"")</x:f>
      </x:c>
      <x:c r="G169" s="36" t="str">
        <x:f>IF(C169&lt;&gt;"",C169-E169,"")</x:f>
      </x:c>
      <x:c r="H169" s="36" t="str">
        <x:f>IF(AND(F169&lt;&gt;"",G169&lt;&gt;""),F169*G169,"")</x:f>
      </x:c>
      <x:c r="I169" s="36" t="str">
        <x:f>IF(F169&lt;&gt;"",F169^2,"")</x:f>
      </x:c>
      <x:c r="J169" s="36" t="str">
        <x:f>IF(G169&lt;&gt;"",G169^2,"")</x:f>
      </x:c>
    </x:row>
    <x:row r="170">
      <x:c r="A170" s="36" t="n">
        <x:f>ROW()-1</x:f>
        <x:v>169</x:v>
      </x:c>
      <x:c r="B170" s="36" t="str">
        <x:f>IF(A170&lt;=MAX(0,Settings!$B$6-ABS(Settings!$B$7)),INDEX(Data!$B:$B,2+MAX(0,-Settings!$B$7)+A170-1),"")</x:f>
      </x:c>
      <x:c r="C170" s="36" t="str">
        <x:f>IF(A170&lt;=MAX(0,Settings!$B$6-ABS(Settings!$B$7)),INDEX(Data!$C:$C,2+MAX(0,Settings!$B$7)+A170-1),"")</x:f>
      </x:c>
      <x:c r="D170" s="36" t="str">
        <x:f>IF(B170&lt;&gt;"",AVERAGE(B$2:B$651),"")</x:f>
      </x:c>
      <x:c r="E170" s="36" t="str">
        <x:f>IF(C170&lt;&gt;"",AVERAGE(C$2:C$651),"")</x:f>
      </x:c>
      <x:c r="F170" s="36" t="str">
        <x:f>IF(B170&lt;&gt;"",B170-D170,"")</x:f>
      </x:c>
      <x:c r="G170" s="36" t="str">
        <x:f>IF(C170&lt;&gt;"",C170-E170,"")</x:f>
      </x:c>
      <x:c r="H170" s="36" t="str">
        <x:f>IF(AND(F170&lt;&gt;"",G170&lt;&gt;""),F170*G170,"")</x:f>
      </x:c>
      <x:c r="I170" s="36" t="str">
        <x:f>IF(F170&lt;&gt;"",F170^2,"")</x:f>
      </x:c>
      <x:c r="J170" s="36" t="str">
        <x:f>IF(G170&lt;&gt;"",G170^2,"")</x:f>
      </x:c>
    </x:row>
    <x:row r="171">
      <x:c r="A171" s="36" t="n">
        <x:f>ROW()-1</x:f>
        <x:v>170</x:v>
      </x:c>
      <x:c r="B171" s="36" t="str">
        <x:f>IF(A171&lt;=MAX(0,Settings!$B$6-ABS(Settings!$B$7)),INDEX(Data!$B:$B,2+MAX(0,-Settings!$B$7)+A171-1),"")</x:f>
      </x:c>
      <x:c r="C171" s="36" t="str">
        <x:f>IF(A171&lt;=MAX(0,Settings!$B$6-ABS(Settings!$B$7)),INDEX(Data!$C:$C,2+MAX(0,Settings!$B$7)+A171-1),"")</x:f>
      </x:c>
      <x:c r="D171" s="36" t="str">
        <x:f>IF(B171&lt;&gt;"",AVERAGE(B$2:B$651),"")</x:f>
      </x:c>
      <x:c r="E171" s="36" t="str">
        <x:f>IF(C171&lt;&gt;"",AVERAGE(C$2:C$651),"")</x:f>
      </x:c>
      <x:c r="F171" s="36" t="str">
        <x:f>IF(B171&lt;&gt;"",B171-D171,"")</x:f>
      </x:c>
      <x:c r="G171" s="36" t="str">
        <x:f>IF(C171&lt;&gt;"",C171-E171,"")</x:f>
      </x:c>
      <x:c r="H171" s="36" t="str">
        <x:f>IF(AND(F171&lt;&gt;"",G171&lt;&gt;""),F171*G171,"")</x:f>
      </x:c>
      <x:c r="I171" s="36" t="str">
        <x:f>IF(F171&lt;&gt;"",F171^2,"")</x:f>
      </x:c>
      <x:c r="J171" s="36" t="str">
        <x:f>IF(G171&lt;&gt;"",G171^2,"")</x:f>
      </x:c>
    </x:row>
    <x:row r="172">
      <x:c r="A172" s="36" t="n">
        <x:f>ROW()-1</x:f>
        <x:v>171</x:v>
      </x:c>
      <x:c r="B172" s="36" t="str">
        <x:f>IF(A172&lt;=MAX(0,Settings!$B$6-ABS(Settings!$B$7)),INDEX(Data!$B:$B,2+MAX(0,-Settings!$B$7)+A172-1),"")</x:f>
      </x:c>
      <x:c r="C172" s="36" t="str">
        <x:f>IF(A172&lt;=MAX(0,Settings!$B$6-ABS(Settings!$B$7)),INDEX(Data!$C:$C,2+MAX(0,Settings!$B$7)+A172-1),"")</x:f>
      </x:c>
      <x:c r="D172" s="36" t="str">
        <x:f>IF(B172&lt;&gt;"",AVERAGE(B$2:B$651),"")</x:f>
      </x:c>
      <x:c r="E172" s="36" t="str">
        <x:f>IF(C172&lt;&gt;"",AVERAGE(C$2:C$651),"")</x:f>
      </x:c>
      <x:c r="F172" s="36" t="str">
        <x:f>IF(B172&lt;&gt;"",B172-D172,"")</x:f>
      </x:c>
      <x:c r="G172" s="36" t="str">
        <x:f>IF(C172&lt;&gt;"",C172-E172,"")</x:f>
      </x:c>
      <x:c r="H172" s="36" t="str">
        <x:f>IF(AND(F172&lt;&gt;"",G172&lt;&gt;""),F172*G172,"")</x:f>
      </x:c>
      <x:c r="I172" s="36" t="str">
        <x:f>IF(F172&lt;&gt;"",F172^2,"")</x:f>
      </x:c>
      <x:c r="J172" s="36" t="str">
        <x:f>IF(G172&lt;&gt;"",G172^2,"")</x:f>
      </x:c>
    </x:row>
    <x:row r="173">
      <x:c r="A173" s="36" t="n">
        <x:f>ROW()-1</x:f>
        <x:v>172</x:v>
      </x:c>
      <x:c r="B173" s="36" t="str">
        <x:f>IF(A173&lt;=MAX(0,Settings!$B$6-ABS(Settings!$B$7)),INDEX(Data!$B:$B,2+MAX(0,-Settings!$B$7)+A173-1),"")</x:f>
      </x:c>
      <x:c r="C173" s="36" t="str">
        <x:f>IF(A173&lt;=MAX(0,Settings!$B$6-ABS(Settings!$B$7)),INDEX(Data!$C:$C,2+MAX(0,Settings!$B$7)+A173-1),"")</x:f>
      </x:c>
      <x:c r="D173" s="36" t="str">
        <x:f>IF(B173&lt;&gt;"",AVERAGE(B$2:B$651),"")</x:f>
      </x:c>
      <x:c r="E173" s="36" t="str">
        <x:f>IF(C173&lt;&gt;"",AVERAGE(C$2:C$651),"")</x:f>
      </x:c>
      <x:c r="F173" s="36" t="str">
        <x:f>IF(B173&lt;&gt;"",B173-D173,"")</x:f>
      </x:c>
      <x:c r="G173" s="36" t="str">
        <x:f>IF(C173&lt;&gt;"",C173-E173,"")</x:f>
      </x:c>
      <x:c r="H173" s="36" t="str">
        <x:f>IF(AND(F173&lt;&gt;"",G173&lt;&gt;""),F173*G173,"")</x:f>
      </x:c>
      <x:c r="I173" s="36" t="str">
        <x:f>IF(F173&lt;&gt;"",F173^2,"")</x:f>
      </x:c>
      <x:c r="J173" s="36" t="str">
        <x:f>IF(G173&lt;&gt;"",G173^2,"")</x:f>
      </x:c>
    </x:row>
    <x:row r="174">
      <x:c r="A174" s="36" t="n">
        <x:f>ROW()-1</x:f>
        <x:v>173</x:v>
      </x:c>
      <x:c r="B174" s="36" t="str">
        <x:f>IF(A174&lt;=MAX(0,Settings!$B$6-ABS(Settings!$B$7)),INDEX(Data!$B:$B,2+MAX(0,-Settings!$B$7)+A174-1),"")</x:f>
      </x:c>
      <x:c r="C174" s="36" t="str">
        <x:f>IF(A174&lt;=MAX(0,Settings!$B$6-ABS(Settings!$B$7)),INDEX(Data!$C:$C,2+MAX(0,Settings!$B$7)+A174-1),"")</x:f>
      </x:c>
      <x:c r="D174" s="36" t="str">
        <x:f>IF(B174&lt;&gt;"",AVERAGE(B$2:B$651),"")</x:f>
      </x:c>
      <x:c r="E174" s="36" t="str">
        <x:f>IF(C174&lt;&gt;"",AVERAGE(C$2:C$651),"")</x:f>
      </x:c>
      <x:c r="F174" s="36" t="str">
        <x:f>IF(B174&lt;&gt;"",B174-D174,"")</x:f>
      </x:c>
      <x:c r="G174" s="36" t="str">
        <x:f>IF(C174&lt;&gt;"",C174-E174,"")</x:f>
      </x:c>
      <x:c r="H174" s="36" t="str">
        <x:f>IF(AND(F174&lt;&gt;"",G174&lt;&gt;""),F174*G174,"")</x:f>
      </x:c>
      <x:c r="I174" s="36" t="str">
        <x:f>IF(F174&lt;&gt;"",F174^2,"")</x:f>
      </x:c>
      <x:c r="J174" s="36" t="str">
        <x:f>IF(G174&lt;&gt;"",G174^2,"")</x:f>
      </x:c>
    </x:row>
    <x:row r="175">
      <x:c r="A175" s="36" t="n">
        <x:f>ROW()-1</x:f>
        <x:v>174</x:v>
      </x:c>
      <x:c r="B175" s="36" t="str">
        <x:f>IF(A175&lt;=MAX(0,Settings!$B$6-ABS(Settings!$B$7)),INDEX(Data!$B:$B,2+MAX(0,-Settings!$B$7)+A175-1),"")</x:f>
      </x:c>
      <x:c r="C175" s="36" t="str">
        <x:f>IF(A175&lt;=MAX(0,Settings!$B$6-ABS(Settings!$B$7)),INDEX(Data!$C:$C,2+MAX(0,Settings!$B$7)+A175-1),"")</x:f>
      </x:c>
      <x:c r="D175" s="36" t="str">
        <x:f>IF(B175&lt;&gt;"",AVERAGE(B$2:B$651),"")</x:f>
      </x:c>
      <x:c r="E175" s="36" t="str">
        <x:f>IF(C175&lt;&gt;"",AVERAGE(C$2:C$651),"")</x:f>
      </x:c>
      <x:c r="F175" s="36" t="str">
        <x:f>IF(B175&lt;&gt;"",B175-D175,"")</x:f>
      </x:c>
      <x:c r="G175" s="36" t="str">
        <x:f>IF(C175&lt;&gt;"",C175-E175,"")</x:f>
      </x:c>
      <x:c r="H175" s="36" t="str">
        <x:f>IF(AND(F175&lt;&gt;"",G175&lt;&gt;""),F175*G175,"")</x:f>
      </x:c>
      <x:c r="I175" s="36" t="str">
        <x:f>IF(F175&lt;&gt;"",F175^2,"")</x:f>
      </x:c>
      <x:c r="J175" s="36" t="str">
        <x:f>IF(G175&lt;&gt;"",G175^2,"")</x:f>
      </x:c>
    </x:row>
    <x:row r="176">
      <x:c r="A176" s="36" t="n">
        <x:f>ROW()-1</x:f>
        <x:v>175</x:v>
      </x:c>
      <x:c r="B176" s="36" t="str">
        <x:f>IF(A176&lt;=MAX(0,Settings!$B$6-ABS(Settings!$B$7)),INDEX(Data!$B:$B,2+MAX(0,-Settings!$B$7)+A176-1),"")</x:f>
      </x:c>
      <x:c r="C176" s="36" t="str">
        <x:f>IF(A176&lt;=MAX(0,Settings!$B$6-ABS(Settings!$B$7)),INDEX(Data!$C:$C,2+MAX(0,Settings!$B$7)+A176-1),"")</x:f>
      </x:c>
      <x:c r="D176" s="36" t="str">
        <x:f>IF(B176&lt;&gt;"",AVERAGE(B$2:B$651),"")</x:f>
      </x:c>
      <x:c r="E176" s="36" t="str">
        <x:f>IF(C176&lt;&gt;"",AVERAGE(C$2:C$651),"")</x:f>
      </x:c>
      <x:c r="F176" s="36" t="str">
        <x:f>IF(B176&lt;&gt;"",B176-D176,"")</x:f>
      </x:c>
      <x:c r="G176" s="36" t="str">
        <x:f>IF(C176&lt;&gt;"",C176-E176,"")</x:f>
      </x:c>
      <x:c r="H176" s="36" t="str">
        <x:f>IF(AND(F176&lt;&gt;"",G176&lt;&gt;""),F176*G176,"")</x:f>
      </x:c>
      <x:c r="I176" s="36" t="str">
        <x:f>IF(F176&lt;&gt;"",F176^2,"")</x:f>
      </x:c>
      <x:c r="J176" s="36" t="str">
        <x:f>IF(G176&lt;&gt;"",G176^2,"")</x:f>
      </x:c>
    </x:row>
    <x:row r="177">
      <x:c r="A177" s="36" t="n">
        <x:f>ROW()-1</x:f>
        <x:v>176</x:v>
      </x:c>
      <x:c r="B177" s="36" t="str">
        <x:f>IF(A177&lt;=MAX(0,Settings!$B$6-ABS(Settings!$B$7)),INDEX(Data!$B:$B,2+MAX(0,-Settings!$B$7)+A177-1),"")</x:f>
      </x:c>
      <x:c r="C177" s="36" t="str">
        <x:f>IF(A177&lt;=MAX(0,Settings!$B$6-ABS(Settings!$B$7)),INDEX(Data!$C:$C,2+MAX(0,Settings!$B$7)+A177-1),"")</x:f>
      </x:c>
      <x:c r="D177" s="36" t="str">
        <x:f>IF(B177&lt;&gt;"",AVERAGE(B$2:B$651),"")</x:f>
      </x:c>
      <x:c r="E177" s="36" t="str">
        <x:f>IF(C177&lt;&gt;"",AVERAGE(C$2:C$651),"")</x:f>
      </x:c>
      <x:c r="F177" s="36" t="str">
        <x:f>IF(B177&lt;&gt;"",B177-D177,"")</x:f>
      </x:c>
      <x:c r="G177" s="36" t="str">
        <x:f>IF(C177&lt;&gt;"",C177-E177,"")</x:f>
      </x:c>
      <x:c r="H177" s="36" t="str">
        <x:f>IF(AND(F177&lt;&gt;"",G177&lt;&gt;""),F177*G177,"")</x:f>
      </x:c>
      <x:c r="I177" s="36" t="str">
        <x:f>IF(F177&lt;&gt;"",F177^2,"")</x:f>
      </x:c>
      <x:c r="J177" s="36" t="str">
        <x:f>IF(G177&lt;&gt;"",G177^2,"")</x:f>
      </x:c>
    </x:row>
    <x:row r="178">
      <x:c r="A178" s="36" t="n">
        <x:f>ROW()-1</x:f>
        <x:v>177</x:v>
      </x:c>
      <x:c r="B178" s="36" t="str">
        <x:f>IF(A178&lt;=MAX(0,Settings!$B$6-ABS(Settings!$B$7)),INDEX(Data!$B:$B,2+MAX(0,-Settings!$B$7)+A178-1),"")</x:f>
      </x:c>
      <x:c r="C178" s="36" t="str">
        <x:f>IF(A178&lt;=MAX(0,Settings!$B$6-ABS(Settings!$B$7)),INDEX(Data!$C:$C,2+MAX(0,Settings!$B$7)+A178-1),"")</x:f>
      </x:c>
      <x:c r="D178" s="36" t="str">
        <x:f>IF(B178&lt;&gt;"",AVERAGE(B$2:B$651),"")</x:f>
      </x:c>
      <x:c r="E178" s="36" t="str">
        <x:f>IF(C178&lt;&gt;"",AVERAGE(C$2:C$651),"")</x:f>
      </x:c>
      <x:c r="F178" s="36" t="str">
        <x:f>IF(B178&lt;&gt;"",B178-D178,"")</x:f>
      </x:c>
      <x:c r="G178" s="36" t="str">
        <x:f>IF(C178&lt;&gt;"",C178-E178,"")</x:f>
      </x:c>
      <x:c r="H178" s="36" t="str">
        <x:f>IF(AND(F178&lt;&gt;"",G178&lt;&gt;""),F178*G178,"")</x:f>
      </x:c>
      <x:c r="I178" s="36" t="str">
        <x:f>IF(F178&lt;&gt;"",F178^2,"")</x:f>
      </x:c>
      <x:c r="J178" s="36" t="str">
        <x:f>IF(G178&lt;&gt;"",G178^2,"")</x:f>
      </x:c>
    </x:row>
    <x:row r="179">
      <x:c r="A179" s="36" t="n">
        <x:f>ROW()-1</x:f>
        <x:v>178</x:v>
      </x:c>
      <x:c r="B179" s="36" t="str">
        <x:f>IF(A179&lt;=MAX(0,Settings!$B$6-ABS(Settings!$B$7)),INDEX(Data!$B:$B,2+MAX(0,-Settings!$B$7)+A179-1),"")</x:f>
      </x:c>
      <x:c r="C179" s="36" t="str">
        <x:f>IF(A179&lt;=MAX(0,Settings!$B$6-ABS(Settings!$B$7)),INDEX(Data!$C:$C,2+MAX(0,Settings!$B$7)+A179-1),"")</x:f>
      </x:c>
      <x:c r="D179" s="36" t="str">
        <x:f>IF(B179&lt;&gt;"",AVERAGE(B$2:B$651),"")</x:f>
      </x:c>
      <x:c r="E179" s="36" t="str">
        <x:f>IF(C179&lt;&gt;"",AVERAGE(C$2:C$651),"")</x:f>
      </x:c>
      <x:c r="F179" s="36" t="str">
        <x:f>IF(B179&lt;&gt;"",B179-D179,"")</x:f>
      </x:c>
      <x:c r="G179" s="36" t="str">
        <x:f>IF(C179&lt;&gt;"",C179-E179,"")</x:f>
      </x:c>
      <x:c r="H179" s="36" t="str">
        <x:f>IF(AND(F179&lt;&gt;"",G179&lt;&gt;""),F179*G179,"")</x:f>
      </x:c>
      <x:c r="I179" s="36" t="str">
        <x:f>IF(F179&lt;&gt;"",F179^2,"")</x:f>
      </x:c>
      <x:c r="J179" s="36" t="str">
        <x:f>IF(G179&lt;&gt;"",G179^2,"")</x:f>
      </x:c>
    </x:row>
    <x:row r="180">
      <x:c r="A180" s="36" t="n">
        <x:f>ROW()-1</x:f>
        <x:v>179</x:v>
      </x:c>
      <x:c r="B180" s="36" t="str">
        <x:f>IF(A180&lt;=MAX(0,Settings!$B$6-ABS(Settings!$B$7)),INDEX(Data!$B:$B,2+MAX(0,-Settings!$B$7)+A180-1),"")</x:f>
      </x:c>
      <x:c r="C180" s="36" t="str">
        <x:f>IF(A180&lt;=MAX(0,Settings!$B$6-ABS(Settings!$B$7)),INDEX(Data!$C:$C,2+MAX(0,Settings!$B$7)+A180-1),"")</x:f>
      </x:c>
      <x:c r="D180" s="36" t="str">
        <x:f>IF(B180&lt;&gt;"",AVERAGE(B$2:B$651),"")</x:f>
      </x:c>
      <x:c r="E180" s="36" t="str">
        <x:f>IF(C180&lt;&gt;"",AVERAGE(C$2:C$651),"")</x:f>
      </x:c>
      <x:c r="F180" s="36" t="str">
        <x:f>IF(B180&lt;&gt;"",B180-D180,"")</x:f>
      </x:c>
      <x:c r="G180" s="36" t="str">
        <x:f>IF(C180&lt;&gt;"",C180-E180,"")</x:f>
      </x:c>
      <x:c r="H180" s="36" t="str">
        <x:f>IF(AND(F180&lt;&gt;"",G180&lt;&gt;""),F180*G180,"")</x:f>
      </x:c>
      <x:c r="I180" s="36" t="str">
        <x:f>IF(F180&lt;&gt;"",F180^2,"")</x:f>
      </x:c>
      <x:c r="J180" s="36" t="str">
        <x:f>IF(G180&lt;&gt;"",G180^2,"")</x:f>
      </x:c>
    </x:row>
    <x:row r="181">
      <x:c r="A181" s="36" t="n">
        <x:f>ROW()-1</x:f>
        <x:v>180</x:v>
      </x:c>
      <x:c r="B181" s="36" t="str">
        <x:f>IF(A181&lt;=MAX(0,Settings!$B$6-ABS(Settings!$B$7)),INDEX(Data!$B:$B,2+MAX(0,-Settings!$B$7)+A181-1),"")</x:f>
      </x:c>
      <x:c r="C181" s="36" t="str">
        <x:f>IF(A181&lt;=MAX(0,Settings!$B$6-ABS(Settings!$B$7)),INDEX(Data!$C:$C,2+MAX(0,Settings!$B$7)+A181-1),"")</x:f>
      </x:c>
      <x:c r="D181" s="36" t="str">
        <x:f>IF(B181&lt;&gt;"",AVERAGE(B$2:B$651),"")</x:f>
      </x:c>
      <x:c r="E181" s="36" t="str">
        <x:f>IF(C181&lt;&gt;"",AVERAGE(C$2:C$651),"")</x:f>
      </x:c>
      <x:c r="F181" s="36" t="str">
        <x:f>IF(B181&lt;&gt;"",B181-D181,"")</x:f>
      </x:c>
      <x:c r="G181" s="36" t="str">
        <x:f>IF(C181&lt;&gt;"",C181-E181,"")</x:f>
      </x:c>
      <x:c r="H181" s="36" t="str">
        <x:f>IF(AND(F181&lt;&gt;"",G181&lt;&gt;""),F181*G181,"")</x:f>
      </x:c>
      <x:c r="I181" s="36" t="str">
        <x:f>IF(F181&lt;&gt;"",F181^2,"")</x:f>
      </x:c>
      <x:c r="J181" s="36" t="str">
        <x:f>IF(G181&lt;&gt;"",G181^2,"")</x:f>
      </x:c>
    </x:row>
    <x:row r="182">
      <x:c r="A182" s="36" t="n">
        <x:f>ROW()-1</x:f>
        <x:v>181</x:v>
      </x:c>
      <x:c r="B182" s="36" t="str">
        <x:f>IF(A182&lt;=MAX(0,Settings!$B$6-ABS(Settings!$B$7)),INDEX(Data!$B:$B,2+MAX(0,-Settings!$B$7)+A182-1),"")</x:f>
      </x:c>
      <x:c r="C182" s="36" t="str">
        <x:f>IF(A182&lt;=MAX(0,Settings!$B$6-ABS(Settings!$B$7)),INDEX(Data!$C:$C,2+MAX(0,Settings!$B$7)+A182-1),"")</x:f>
      </x:c>
      <x:c r="D182" s="36" t="str">
        <x:f>IF(B182&lt;&gt;"",AVERAGE(B$2:B$651),"")</x:f>
      </x:c>
      <x:c r="E182" s="36" t="str">
        <x:f>IF(C182&lt;&gt;"",AVERAGE(C$2:C$651),"")</x:f>
      </x:c>
      <x:c r="F182" s="36" t="str">
        <x:f>IF(B182&lt;&gt;"",B182-D182,"")</x:f>
      </x:c>
      <x:c r="G182" s="36" t="str">
        <x:f>IF(C182&lt;&gt;"",C182-E182,"")</x:f>
      </x:c>
      <x:c r="H182" s="36" t="str">
        <x:f>IF(AND(F182&lt;&gt;"",G182&lt;&gt;""),F182*G182,"")</x:f>
      </x:c>
      <x:c r="I182" s="36" t="str">
        <x:f>IF(F182&lt;&gt;"",F182^2,"")</x:f>
      </x:c>
      <x:c r="J182" s="36" t="str">
        <x:f>IF(G182&lt;&gt;"",G182^2,"")</x:f>
      </x:c>
    </x:row>
    <x:row r="183">
      <x:c r="A183" s="36" t="n">
        <x:f>ROW()-1</x:f>
        <x:v>182</x:v>
      </x:c>
      <x:c r="B183" s="36" t="str">
        <x:f>IF(A183&lt;=MAX(0,Settings!$B$6-ABS(Settings!$B$7)),INDEX(Data!$B:$B,2+MAX(0,-Settings!$B$7)+A183-1),"")</x:f>
      </x:c>
      <x:c r="C183" s="36" t="str">
        <x:f>IF(A183&lt;=MAX(0,Settings!$B$6-ABS(Settings!$B$7)),INDEX(Data!$C:$C,2+MAX(0,Settings!$B$7)+A183-1),"")</x:f>
      </x:c>
      <x:c r="D183" s="36" t="str">
        <x:f>IF(B183&lt;&gt;"",AVERAGE(B$2:B$651),"")</x:f>
      </x:c>
      <x:c r="E183" s="36" t="str">
        <x:f>IF(C183&lt;&gt;"",AVERAGE(C$2:C$651),"")</x:f>
      </x:c>
      <x:c r="F183" s="36" t="str">
        <x:f>IF(B183&lt;&gt;"",B183-D183,"")</x:f>
      </x:c>
      <x:c r="G183" s="36" t="str">
        <x:f>IF(C183&lt;&gt;"",C183-E183,"")</x:f>
      </x:c>
      <x:c r="H183" s="36" t="str">
        <x:f>IF(AND(F183&lt;&gt;"",G183&lt;&gt;""),F183*G183,"")</x:f>
      </x:c>
      <x:c r="I183" s="36" t="str">
        <x:f>IF(F183&lt;&gt;"",F183^2,"")</x:f>
      </x:c>
      <x:c r="J183" s="36" t="str">
        <x:f>IF(G183&lt;&gt;"",G183^2,"")</x:f>
      </x:c>
    </x:row>
    <x:row r="184">
      <x:c r="A184" s="36" t="n">
        <x:f>ROW()-1</x:f>
        <x:v>183</x:v>
      </x:c>
      <x:c r="B184" s="36" t="str">
        <x:f>IF(A184&lt;=MAX(0,Settings!$B$6-ABS(Settings!$B$7)),INDEX(Data!$B:$B,2+MAX(0,-Settings!$B$7)+A184-1),"")</x:f>
      </x:c>
      <x:c r="C184" s="36" t="str">
        <x:f>IF(A184&lt;=MAX(0,Settings!$B$6-ABS(Settings!$B$7)),INDEX(Data!$C:$C,2+MAX(0,Settings!$B$7)+A184-1),"")</x:f>
      </x:c>
      <x:c r="D184" s="36" t="str">
        <x:f>IF(B184&lt;&gt;"",AVERAGE(B$2:B$651),"")</x:f>
      </x:c>
      <x:c r="E184" s="36" t="str">
        <x:f>IF(C184&lt;&gt;"",AVERAGE(C$2:C$651),"")</x:f>
      </x:c>
      <x:c r="F184" s="36" t="str">
        <x:f>IF(B184&lt;&gt;"",B184-D184,"")</x:f>
      </x:c>
      <x:c r="G184" s="36" t="str">
        <x:f>IF(C184&lt;&gt;"",C184-E184,"")</x:f>
      </x:c>
      <x:c r="H184" s="36" t="str">
        <x:f>IF(AND(F184&lt;&gt;"",G184&lt;&gt;""),F184*G184,"")</x:f>
      </x:c>
      <x:c r="I184" s="36" t="str">
        <x:f>IF(F184&lt;&gt;"",F184^2,"")</x:f>
      </x:c>
      <x:c r="J184" s="36" t="str">
        <x:f>IF(G184&lt;&gt;"",G184^2,"")</x:f>
      </x:c>
    </x:row>
    <x:row r="185">
      <x:c r="A185" s="36" t="n">
        <x:f>ROW()-1</x:f>
        <x:v>184</x:v>
      </x:c>
      <x:c r="B185" s="36" t="str">
        <x:f>IF(A185&lt;=MAX(0,Settings!$B$6-ABS(Settings!$B$7)),INDEX(Data!$B:$B,2+MAX(0,-Settings!$B$7)+A185-1),"")</x:f>
      </x:c>
      <x:c r="C185" s="36" t="str">
        <x:f>IF(A185&lt;=MAX(0,Settings!$B$6-ABS(Settings!$B$7)),INDEX(Data!$C:$C,2+MAX(0,Settings!$B$7)+A185-1),"")</x:f>
      </x:c>
      <x:c r="D185" s="36" t="str">
        <x:f>IF(B185&lt;&gt;"",AVERAGE(B$2:B$651),"")</x:f>
      </x:c>
      <x:c r="E185" s="36" t="str">
        <x:f>IF(C185&lt;&gt;"",AVERAGE(C$2:C$651),"")</x:f>
      </x:c>
      <x:c r="F185" s="36" t="str">
        <x:f>IF(B185&lt;&gt;"",B185-D185,"")</x:f>
      </x:c>
      <x:c r="G185" s="36" t="str">
        <x:f>IF(C185&lt;&gt;"",C185-E185,"")</x:f>
      </x:c>
      <x:c r="H185" s="36" t="str">
        <x:f>IF(AND(F185&lt;&gt;"",G185&lt;&gt;""),F185*G185,"")</x:f>
      </x:c>
      <x:c r="I185" s="36" t="str">
        <x:f>IF(F185&lt;&gt;"",F185^2,"")</x:f>
      </x:c>
      <x:c r="J185" s="36" t="str">
        <x:f>IF(G185&lt;&gt;"",G185^2,"")</x:f>
      </x:c>
    </x:row>
    <x:row r="186">
      <x:c r="A186" s="36" t="n">
        <x:f>ROW()-1</x:f>
        <x:v>185</x:v>
      </x:c>
      <x:c r="B186" s="36" t="str">
        <x:f>IF(A186&lt;=MAX(0,Settings!$B$6-ABS(Settings!$B$7)),INDEX(Data!$B:$B,2+MAX(0,-Settings!$B$7)+A186-1),"")</x:f>
      </x:c>
      <x:c r="C186" s="36" t="str">
        <x:f>IF(A186&lt;=MAX(0,Settings!$B$6-ABS(Settings!$B$7)),INDEX(Data!$C:$C,2+MAX(0,Settings!$B$7)+A186-1),"")</x:f>
      </x:c>
      <x:c r="D186" s="36" t="str">
        <x:f>IF(B186&lt;&gt;"",AVERAGE(B$2:B$651),"")</x:f>
      </x:c>
      <x:c r="E186" s="36" t="str">
        <x:f>IF(C186&lt;&gt;"",AVERAGE(C$2:C$651),"")</x:f>
      </x:c>
      <x:c r="F186" s="36" t="str">
        <x:f>IF(B186&lt;&gt;"",B186-D186,"")</x:f>
      </x:c>
      <x:c r="G186" s="36" t="str">
        <x:f>IF(C186&lt;&gt;"",C186-E186,"")</x:f>
      </x:c>
      <x:c r="H186" s="36" t="str">
        <x:f>IF(AND(F186&lt;&gt;"",G186&lt;&gt;""),F186*G186,"")</x:f>
      </x:c>
      <x:c r="I186" s="36" t="str">
        <x:f>IF(F186&lt;&gt;"",F186^2,"")</x:f>
      </x:c>
      <x:c r="J186" s="36" t="str">
        <x:f>IF(G186&lt;&gt;"",G186^2,"")</x:f>
      </x:c>
    </x:row>
    <x:row r="187">
      <x:c r="A187" s="36" t="n">
        <x:f>ROW()-1</x:f>
        <x:v>186</x:v>
      </x:c>
      <x:c r="B187" s="36" t="str">
        <x:f>IF(A187&lt;=MAX(0,Settings!$B$6-ABS(Settings!$B$7)),INDEX(Data!$B:$B,2+MAX(0,-Settings!$B$7)+A187-1),"")</x:f>
      </x:c>
      <x:c r="C187" s="36" t="str">
        <x:f>IF(A187&lt;=MAX(0,Settings!$B$6-ABS(Settings!$B$7)),INDEX(Data!$C:$C,2+MAX(0,Settings!$B$7)+A187-1),"")</x:f>
      </x:c>
      <x:c r="D187" s="36" t="str">
        <x:f>IF(B187&lt;&gt;"",AVERAGE(B$2:B$651),"")</x:f>
      </x:c>
      <x:c r="E187" s="36" t="str">
        <x:f>IF(C187&lt;&gt;"",AVERAGE(C$2:C$651),"")</x:f>
      </x:c>
      <x:c r="F187" s="36" t="str">
        <x:f>IF(B187&lt;&gt;"",B187-D187,"")</x:f>
      </x:c>
      <x:c r="G187" s="36" t="str">
        <x:f>IF(C187&lt;&gt;"",C187-E187,"")</x:f>
      </x:c>
      <x:c r="H187" s="36" t="str">
        <x:f>IF(AND(F187&lt;&gt;"",G187&lt;&gt;""),F187*G187,"")</x:f>
      </x:c>
      <x:c r="I187" s="36" t="str">
        <x:f>IF(F187&lt;&gt;"",F187^2,"")</x:f>
      </x:c>
      <x:c r="J187" s="36" t="str">
        <x:f>IF(G187&lt;&gt;"",G187^2,"")</x:f>
      </x:c>
    </x:row>
    <x:row r="188">
      <x:c r="A188" s="36" t="n">
        <x:f>ROW()-1</x:f>
        <x:v>187</x:v>
      </x:c>
      <x:c r="B188" s="36" t="str">
        <x:f>IF(A188&lt;=MAX(0,Settings!$B$6-ABS(Settings!$B$7)),INDEX(Data!$B:$B,2+MAX(0,-Settings!$B$7)+A188-1),"")</x:f>
      </x:c>
      <x:c r="C188" s="36" t="str">
        <x:f>IF(A188&lt;=MAX(0,Settings!$B$6-ABS(Settings!$B$7)),INDEX(Data!$C:$C,2+MAX(0,Settings!$B$7)+A188-1),"")</x:f>
      </x:c>
      <x:c r="D188" s="36" t="str">
        <x:f>IF(B188&lt;&gt;"",AVERAGE(B$2:B$651),"")</x:f>
      </x:c>
      <x:c r="E188" s="36" t="str">
        <x:f>IF(C188&lt;&gt;"",AVERAGE(C$2:C$651),"")</x:f>
      </x:c>
      <x:c r="F188" s="36" t="str">
        <x:f>IF(B188&lt;&gt;"",B188-D188,"")</x:f>
      </x:c>
      <x:c r="G188" s="36" t="str">
        <x:f>IF(C188&lt;&gt;"",C188-E188,"")</x:f>
      </x:c>
      <x:c r="H188" s="36" t="str">
        <x:f>IF(AND(F188&lt;&gt;"",G188&lt;&gt;""),F188*G188,"")</x:f>
      </x:c>
      <x:c r="I188" s="36" t="str">
        <x:f>IF(F188&lt;&gt;"",F188^2,"")</x:f>
      </x:c>
      <x:c r="J188" s="36" t="str">
        <x:f>IF(G188&lt;&gt;"",G188^2,"")</x:f>
      </x:c>
    </x:row>
    <x:row r="189">
      <x:c r="A189" s="36" t="n">
        <x:f>ROW()-1</x:f>
        <x:v>188</x:v>
      </x:c>
      <x:c r="B189" s="36" t="str">
        <x:f>IF(A189&lt;=MAX(0,Settings!$B$6-ABS(Settings!$B$7)),INDEX(Data!$B:$B,2+MAX(0,-Settings!$B$7)+A189-1),"")</x:f>
      </x:c>
      <x:c r="C189" s="36" t="str">
        <x:f>IF(A189&lt;=MAX(0,Settings!$B$6-ABS(Settings!$B$7)),INDEX(Data!$C:$C,2+MAX(0,Settings!$B$7)+A189-1),"")</x:f>
      </x:c>
      <x:c r="D189" s="36" t="str">
        <x:f>IF(B189&lt;&gt;"",AVERAGE(B$2:B$651),"")</x:f>
      </x:c>
      <x:c r="E189" s="36" t="str">
        <x:f>IF(C189&lt;&gt;"",AVERAGE(C$2:C$651),"")</x:f>
      </x:c>
      <x:c r="F189" s="36" t="str">
        <x:f>IF(B189&lt;&gt;"",B189-D189,"")</x:f>
      </x:c>
      <x:c r="G189" s="36" t="str">
        <x:f>IF(C189&lt;&gt;"",C189-E189,"")</x:f>
      </x:c>
      <x:c r="H189" s="36" t="str">
        <x:f>IF(AND(F189&lt;&gt;"",G189&lt;&gt;""),F189*G189,"")</x:f>
      </x:c>
      <x:c r="I189" s="36" t="str">
        <x:f>IF(F189&lt;&gt;"",F189^2,"")</x:f>
      </x:c>
      <x:c r="J189" s="36" t="str">
        <x:f>IF(G189&lt;&gt;"",G189^2,"")</x:f>
      </x:c>
    </x:row>
    <x:row r="190">
      <x:c r="A190" s="36" t="n">
        <x:f>ROW()-1</x:f>
        <x:v>189</x:v>
      </x:c>
      <x:c r="B190" s="36" t="str">
        <x:f>IF(A190&lt;=MAX(0,Settings!$B$6-ABS(Settings!$B$7)),INDEX(Data!$B:$B,2+MAX(0,-Settings!$B$7)+A190-1),"")</x:f>
      </x:c>
      <x:c r="C190" s="36" t="str">
        <x:f>IF(A190&lt;=MAX(0,Settings!$B$6-ABS(Settings!$B$7)),INDEX(Data!$C:$C,2+MAX(0,Settings!$B$7)+A190-1),"")</x:f>
      </x:c>
      <x:c r="D190" s="36" t="str">
        <x:f>IF(B190&lt;&gt;"",AVERAGE(B$2:B$651),"")</x:f>
      </x:c>
      <x:c r="E190" s="36" t="str">
        <x:f>IF(C190&lt;&gt;"",AVERAGE(C$2:C$651),"")</x:f>
      </x:c>
      <x:c r="F190" s="36" t="str">
        <x:f>IF(B190&lt;&gt;"",B190-D190,"")</x:f>
      </x:c>
      <x:c r="G190" s="36" t="str">
        <x:f>IF(C190&lt;&gt;"",C190-E190,"")</x:f>
      </x:c>
      <x:c r="H190" s="36" t="str">
        <x:f>IF(AND(F190&lt;&gt;"",G190&lt;&gt;""),F190*G190,"")</x:f>
      </x:c>
      <x:c r="I190" s="36" t="str">
        <x:f>IF(F190&lt;&gt;"",F190^2,"")</x:f>
      </x:c>
      <x:c r="J190" s="36" t="str">
        <x:f>IF(G190&lt;&gt;"",G190^2,"")</x:f>
      </x:c>
    </x:row>
    <x:row r="191">
      <x:c r="A191" s="36" t="n">
        <x:f>ROW()-1</x:f>
        <x:v>190</x:v>
      </x:c>
      <x:c r="B191" s="36" t="str">
        <x:f>IF(A191&lt;=MAX(0,Settings!$B$6-ABS(Settings!$B$7)),INDEX(Data!$B:$B,2+MAX(0,-Settings!$B$7)+A191-1),"")</x:f>
      </x:c>
      <x:c r="C191" s="36" t="str">
        <x:f>IF(A191&lt;=MAX(0,Settings!$B$6-ABS(Settings!$B$7)),INDEX(Data!$C:$C,2+MAX(0,Settings!$B$7)+A191-1),"")</x:f>
      </x:c>
      <x:c r="D191" s="36" t="str">
        <x:f>IF(B191&lt;&gt;"",AVERAGE(B$2:B$651),"")</x:f>
      </x:c>
      <x:c r="E191" s="36" t="str">
        <x:f>IF(C191&lt;&gt;"",AVERAGE(C$2:C$651),"")</x:f>
      </x:c>
      <x:c r="F191" s="36" t="str">
        <x:f>IF(B191&lt;&gt;"",B191-D191,"")</x:f>
      </x:c>
      <x:c r="G191" s="36" t="str">
        <x:f>IF(C191&lt;&gt;"",C191-E191,"")</x:f>
      </x:c>
      <x:c r="H191" s="36" t="str">
        <x:f>IF(AND(F191&lt;&gt;"",G191&lt;&gt;""),F191*G191,"")</x:f>
      </x:c>
      <x:c r="I191" s="36" t="str">
        <x:f>IF(F191&lt;&gt;"",F191^2,"")</x:f>
      </x:c>
      <x:c r="J191" s="36" t="str">
        <x:f>IF(G191&lt;&gt;"",G191^2,"")</x:f>
      </x:c>
    </x:row>
    <x:row r="192">
      <x:c r="A192" s="36" t="n">
        <x:f>ROW()-1</x:f>
        <x:v>191</x:v>
      </x:c>
      <x:c r="B192" s="36" t="str">
        <x:f>IF(A192&lt;=MAX(0,Settings!$B$6-ABS(Settings!$B$7)),INDEX(Data!$B:$B,2+MAX(0,-Settings!$B$7)+A192-1),"")</x:f>
      </x:c>
      <x:c r="C192" s="36" t="str">
        <x:f>IF(A192&lt;=MAX(0,Settings!$B$6-ABS(Settings!$B$7)),INDEX(Data!$C:$C,2+MAX(0,Settings!$B$7)+A192-1),"")</x:f>
      </x:c>
      <x:c r="D192" s="36" t="str">
        <x:f>IF(B192&lt;&gt;"",AVERAGE(B$2:B$651),"")</x:f>
      </x:c>
      <x:c r="E192" s="36" t="str">
        <x:f>IF(C192&lt;&gt;"",AVERAGE(C$2:C$651),"")</x:f>
      </x:c>
      <x:c r="F192" s="36" t="str">
        <x:f>IF(B192&lt;&gt;"",B192-D192,"")</x:f>
      </x:c>
      <x:c r="G192" s="36" t="str">
        <x:f>IF(C192&lt;&gt;"",C192-E192,"")</x:f>
      </x:c>
      <x:c r="H192" s="36" t="str">
        <x:f>IF(AND(F192&lt;&gt;"",G192&lt;&gt;""),F192*G192,"")</x:f>
      </x:c>
      <x:c r="I192" s="36" t="str">
        <x:f>IF(F192&lt;&gt;"",F192^2,"")</x:f>
      </x:c>
      <x:c r="J192" s="36" t="str">
        <x:f>IF(G192&lt;&gt;"",G192^2,"")</x:f>
      </x:c>
    </x:row>
    <x:row r="193">
      <x:c r="A193" s="36" t="n">
        <x:f>ROW()-1</x:f>
        <x:v>192</x:v>
      </x:c>
      <x:c r="B193" s="36" t="str">
        <x:f>IF(A193&lt;=MAX(0,Settings!$B$6-ABS(Settings!$B$7)),INDEX(Data!$B:$B,2+MAX(0,-Settings!$B$7)+A193-1),"")</x:f>
      </x:c>
      <x:c r="C193" s="36" t="str">
        <x:f>IF(A193&lt;=MAX(0,Settings!$B$6-ABS(Settings!$B$7)),INDEX(Data!$C:$C,2+MAX(0,Settings!$B$7)+A193-1),"")</x:f>
      </x:c>
      <x:c r="D193" s="36" t="str">
        <x:f>IF(B193&lt;&gt;"",AVERAGE(B$2:B$651),"")</x:f>
      </x:c>
      <x:c r="E193" s="36" t="str">
        <x:f>IF(C193&lt;&gt;"",AVERAGE(C$2:C$651),"")</x:f>
      </x:c>
      <x:c r="F193" s="36" t="str">
        <x:f>IF(B193&lt;&gt;"",B193-D193,"")</x:f>
      </x:c>
      <x:c r="G193" s="36" t="str">
        <x:f>IF(C193&lt;&gt;"",C193-E193,"")</x:f>
      </x:c>
      <x:c r="H193" s="36" t="str">
        <x:f>IF(AND(F193&lt;&gt;"",G193&lt;&gt;""),F193*G193,"")</x:f>
      </x:c>
      <x:c r="I193" s="36" t="str">
        <x:f>IF(F193&lt;&gt;"",F193^2,"")</x:f>
      </x:c>
      <x:c r="J193" s="36" t="str">
        <x:f>IF(G193&lt;&gt;"",G193^2,"")</x:f>
      </x:c>
    </x:row>
    <x:row r="194">
      <x:c r="A194" s="36" t="n">
        <x:f>ROW()-1</x:f>
        <x:v>193</x:v>
      </x:c>
      <x:c r="B194" s="36" t="str">
        <x:f>IF(A194&lt;=MAX(0,Settings!$B$6-ABS(Settings!$B$7)),INDEX(Data!$B:$B,2+MAX(0,-Settings!$B$7)+A194-1),"")</x:f>
      </x:c>
      <x:c r="C194" s="36" t="str">
        <x:f>IF(A194&lt;=MAX(0,Settings!$B$6-ABS(Settings!$B$7)),INDEX(Data!$C:$C,2+MAX(0,Settings!$B$7)+A194-1),"")</x:f>
      </x:c>
      <x:c r="D194" s="36" t="str">
        <x:f>IF(B194&lt;&gt;"",AVERAGE(B$2:B$651),"")</x:f>
      </x:c>
      <x:c r="E194" s="36" t="str">
        <x:f>IF(C194&lt;&gt;"",AVERAGE(C$2:C$651),"")</x:f>
      </x:c>
      <x:c r="F194" s="36" t="str">
        <x:f>IF(B194&lt;&gt;"",B194-D194,"")</x:f>
      </x:c>
      <x:c r="G194" s="36" t="str">
        <x:f>IF(C194&lt;&gt;"",C194-E194,"")</x:f>
      </x:c>
      <x:c r="H194" s="36" t="str">
        <x:f>IF(AND(F194&lt;&gt;"",G194&lt;&gt;""),F194*G194,"")</x:f>
      </x:c>
      <x:c r="I194" s="36" t="str">
        <x:f>IF(F194&lt;&gt;"",F194^2,"")</x:f>
      </x:c>
      <x:c r="J194" s="36" t="str">
        <x:f>IF(G194&lt;&gt;"",G194^2,"")</x:f>
      </x:c>
    </x:row>
    <x:row r="195">
      <x:c r="A195" s="36" t="n">
        <x:f>ROW()-1</x:f>
        <x:v>194</x:v>
      </x:c>
      <x:c r="B195" s="36" t="str">
        <x:f>IF(A195&lt;=MAX(0,Settings!$B$6-ABS(Settings!$B$7)),INDEX(Data!$B:$B,2+MAX(0,-Settings!$B$7)+A195-1),"")</x:f>
      </x:c>
      <x:c r="C195" s="36" t="str">
        <x:f>IF(A195&lt;=MAX(0,Settings!$B$6-ABS(Settings!$B$7)),INDEX(Data!$C:$C,2+MAX(0,Settings!$B$7)+A195-1),"")</x:f>
      </x:c>
      <x:c r="D195" s="36" t="str">
        <x:f>IF(B195&lt;&gt;"",AVERAGE(B$2:B$651),"")</x:f>
      </x:c>
      <x:c r="E195" s="36" t="str">
        <x:f>IF(C195&lt;&gt;"",AVERAGE(C$2:C$651),"")</x:f>
      </x:c>
      <x:c r="F195" s="36" t="str">
        <x:f>IF(B195&lt;&gt;"",B195-D195,"")</x:f>
      </x:c>
      <x:c r="G195" s="36" t="str">
        <x:f>IF(C195&lt;&gt;"",C195-E195,"")</x:f>
      </x:c>
      <x:c r="H195" s="36" t="str">
        <x:f>IF(AND(F195&lt;&gt;"",G195&lt;&gt;""),F195*G195,"")</x:f>
      </x:c>
      <x:c r="I195" s="36" t="str">
        <x:f>IF(F195&lt;&gt;"",F195^2,"")</x:f>
      </x:c>
      <x:c r="J195" s="36" t="str">
        <x:f>IF(G195&lt;&gt;"",G195^2,"")</x:f>
      </x:c>
    </x:row>
    <x:row r="196">
      <x:c r="A196" s="36" t="n">
        <x:f>ROW()-1</x:f>
        <x:v>195</x:v>
      </x:c>
      <x:c r="B196" s="36" t="str">
        <x:f>IF(A196&lt;=MAX(0,Settings!$B$6-ABS(Settings!$B$7)),INDEX(Data!$B:$B,2+MAX(0,-Settings!$B$7)+A196-1),"")</x:f>
      </x:c>
      <x:c r="C196" s="36" t="str">
        <x:f>IF(A196&lt;=MAX(0,Settings!$B$6-ABS(Settings!$B$7)),INDEX(Data!$C:$C,2+MAX(0,Settings!$B$7)+A196-1),"")</x:f>
      </x:c>
      <x:c r="D196" s="36" t="str">
        <x:f>IF(B196&lt;&gt;"",AVERAGE(B$2:B$651),"")</x:f>
      </x:c>
      <x:c r="E196" s="36" t="str">
        <x:f>IF(C196&lt;&gt;"",AVERAGE(C$2:C$651),"")</x:f>
      </x:c>
      <x:c r="F196" s="36" t="str">
        <x:f>IF(B196&lt;&gt;"",B196-D196,"")</x:f>
      </x:c>
      <x:c r="G196" s="36" t="str">
        <x:f>IF(C196&lt;&gt;"",C196-E196,"")</x:f>
      </x:c>
      <x:c r="H196" s="36" t="str">
        <x:f>IF(AND(F196&lt;&gt;"",G196&lt;&gt;""),F196*G196,"")</x:f>
      </x:c>
      <x:c r="I196" s="36" t="str">
        <x:f>IF(F196&lt;&gt;"",F196^2,"")</x:f>
      </x:c>
      <x:c r="J196" s="36" t="str">
        <x:f>IF(G196&lt;&gt;"",G196^2,"")</x:f>
      </x:c>
    </x:row>
    <x:row r="197">
      <x:c r="A197" s="36" t="n">
        <x:f>ROW()-1</x:f>
        <x:v>196</x:v>
      </x:c>
      <x:c r="B197" s="36" t="str">
        <x:f>IF(A197&lt;=MAX(0,Settings!$B$6-ABS(Settings!$B$7)),INDEX(Data!$B:$B,2+MAX(0,-Settings!$B$7)+A197-1),"")</x:f>
      </x:c>
      <x:c r="C197" s="36" t="str">
        <x:f>IF(A197&lt;=MAX(0,Settings!$B$6-ABS(Settings!$B$7)),INDEX(Data!$C:$C,2+MAX(0,Settings!$B$7)+A197-1),"")</x:f>
      </x:c>
      <x:c r="D197" s="36" t="str">
        <x:f>IF(B197&lt;&gt;"",AVERAGE(B$2:B$651),"")</x:f>
      </x:c>
      <x:c r="E197" s="36" t="str">
        <x:f>IF(C197&lt;&gt;"",AVERAGE(C$2:C$651),"")</x:f>
      </x:c>
      <x:c r="F197" s="36" t="str">
        <x:f>IF(B197&lt;&gt;"",B197-D197,"")</x:f>
      </x:c>
      <x:c r="G197" s="36" t="str">
        <x:f>IF(C197&lt;&gt;"",C197-E197,"")</x:f>
      </x:c>
      <x:c r="H197" s="36" t="str">
        <x:f>IF(AND(F197&lt;&gt;"",G197&lt;&gt;""),F197*G197,"")</x:f>
      </x:c>
      <x:c r="I197" s="36" t="str">
        <x:f>IF(F197&lt;&gt;"",F197^2,"")</x:f>
      </x:c>
      <x:c r="J197" s="36" t="str">
        <x:f>IF(G197&lt;&gt;"",G197^2,"")</x:f>
      </x:c>
    </x:row>
    <x:row r="198">
      <x:c r="A198" s="36" t="n">
        <x:f>ROW()-1</x:f>
        <x:v>197</x:v>
      </x:c>
      <x:c r="B198" s="36" t="str">
        <x:f>IF(A198&lt;=MAX(0,Settings!$B$6-ABS(Settings!$B$7)),INDEX(Data!$B:$B,2+MAX(0,-Settings!$B$7)+A198-1),"")</x:f>
      </x:c>
      <x:c r="C198" s="36" t="str">
        <x:f>IF(A198&lt;=MAX(0,Settings!$B$6-ABS(Settings!$B$7)),INDEX(Data!$C:$C,2+MAX(0,Settings!$B$7)+A198-1),"")</x:f>
      </x:c>
      <x:c r="D198" s="36" t="str">
        <x:f>IF(B198&lt;&gt;"",AVERAGE(B$2:B$651),"")</x:f>
      </x:c>
      <x:c r="E198" s="36" t="str">
        <x:f>IF(C198&lt;&gt;"",AVERAGE(C$2:C$651),"")</x:f>
      </x:c>
      <x:c r="F198" s="36" t="str">
        <x:f>IF(B198&lt;&gt;"",B198-D198,"")</x:f>
      </x:c>
      <x:c r="G198" s="36" t="str">
        <x:f>IF(C198&lt;&gt;"",C198-E198,"")</x:f>
      </x:c>
      <x:c r="H198" s="36" t="str">
        <x:f>IF(AND(F198&lt;&gt;"",G198&lt;&gt;""),F198*G198,"")</x:f>
      </x:c>
      <x:c r="I198" s="36" t="str">
        <x:f>IF(F198&lt;&gt;"",F198^2,"")</x:f>
      </x:c>
      <x:c r="J198" s="36" t="str">
        <x:f>IF(G198&lt;&gt;"",G198^2,"")</x:f>
      </x:c>
    </x:row>
    <x:row r="199">
      <x:c r="A199" s="36" t="n">
        <x:f>ROW()-1</x:f>
        <x:v>198</x:v>
      </x:c>
      <x:c r="B199" s="36" t="str">
        <x:f>IF(A199&lt;=MAX(0,Settings!$B$6-ABS(Settings!$B$7)),INDEX(Data!$B:$B,2+MAX(0,-Settings!$B$7)+A199-1),"")</x:f>
      </x:c>
      <x:c r="C199" s="36" t="str">
        <x:f>IF(A199&lt;=MAX(0,Settings!$B$6-ABS(Settings!$B$7)),INDEX(Data!$C:$C,2+MAX(0,Settings!$B$7)+A199-1),"")</x:f>
      </x:c>
      <x:c r="D199" s="36" t="str">
        <x:f>IF(B199&lt;&gt;"",AVERAGE(B$2:B$651),"")</x:f>
      </x:c>
      <x:c r="E199" s="36" t="str">
        <x:f>IF(C199&lt;&gt;"",AVERAGE(C$2:C$651),"")</x:f>
      </x:c>
      <x:c r="F199" s="36" t="str">
        <x:f>IF(B199&lt;&gt;"",B199-D199,"")</x:f>
      </x:c>
      <x:c r="G199" s="36" t="str">
        <x:f>IF(C199&lt;&gt;"",C199-E199,"")</x:f>
      </x:c>
      <x:c r="H199" s="36" t="str">
        <x:f>IF(AND(F199&lt;&gt;"",G199&lt;&gt;""),F199*G199,"")</x:f>
      </x:c>
      <x:c r="I199" s="36" t="str">
        <x:f>IF(F199&lt;&gt;"",F199^2,"")</x:f>
      </x:c>
      <x:c r="J199" s="36" t="str">
        <x:f>IF(G199&lt;&gt;"",G199^2,"")</x:f>
      </x:c>
    </x:row>
    <x:row r="200">
      <x:c r="A200" s="36" t="n">
        <x:f>ROW()-1</x:f>
        <x:v>199</x:v>
      </x:c>
      <x:c r="B200" s="36" t="str">
        <x:f>IF(A200&lt;=MAX(0,Settings!$B$6-ABS(Settings!$B$7)),INDEX(Data!$B:$B,2+MAX(0,-Settings!$B$7)+A200-1),"")</x:f>
      </x:c>
      <x:c r="C200" s="36" t="str">
        <x:f>IF(A200&lt;=MAX(0,Settings!$B$6-ABS(Settings!$B$7)),INDEX(Data!$C:$C,2+MAX(0,Settings!$B$7)+A200-1),"")</x:f>
      </x:c>
      <x:c r="D200" s="36" t="str">
        <x:f>IF(B200&lt;&gt;"",AVERAGE(B$2:B$651),"")</x:f>
      </x:c>
      <x:c r="E200" s="36" t="str">
        <x:f>IF(C200&lt;&gt;"",AVERAGE(C$2:C$651),"")</x:f>
      </x:c>
      <x:c r="F200" s="36" t="str">
        <x:f>IF(B200&lt;&gt;"",B200-D200,"")</x:f>
      </x:c>
      <x:c r="G200" s="36" t="str">
        <x:f>IF(C200&lt;&gt;"",C200-E200,"")</x:f>
      </x:c>
      <x:c r="H200" s="36" t="str">
        <x:f>IF(AND(F200&lt;&gt;"",G200&lt;&gt;""),F200*G200,"")</x:f>
      </x:c>
      <x:c r="I200" s="36" t="str">
        <x:f>IF(F200&lt;&gt;"",F200^2,"")</x:f>
      </x:c>
      <x:c r="J200" s="36" t="str">
        <x:f>IF(G200&lt;&gt;"",G200^2,"")</x:f>
      </x:c>
    </x:row>
    <x:row r="201">
      <x:c r="A201" s="36" t="n">
        <x:f>ROW()-1</x:f>
        <x:v>200</x:v>
      </x:c>
      <x:c r="B201" s="36" t="str">
        <x:f>IF(A201&lt;=MAX(0,Settings!$B$6-ABS(Settings!$B$7)),INDEX(Data!$B:$B,2+MAX(0,-Settings!$B$7)+A201-1),"")</x:f>
      </x:c>
      <x:c r="C201" s="36" t="str">
        <x:f>IF(A201&lt;=MAX(0,Settings!$B$6-ABS(Settings!$B$7)),INDEX(Data!$C:$C,2+MAX(0,Settings!$B$7)+A201-1),"")</x:f>
      </x:c>
      <x:c r="D201" s="36" t="str">
        <x:f>IF(B201&lt;&gt;"",AVERAGE(B$2:B$651),"")</x:f>
      </x:c>
      <x:c r="E201" s="36" t="str">
        <x:f>IF(C201&lt;&gt;"",AVERAGE(C$2:C$651),"")</x:f>
      </x:c>
      <x:c r="F201" s="36" t="str">
        <x:f>IF(B201&lt;&gt;"",B201-D201,"")</x:f>
      </x:c>
      <x:c r="G201" s="36" t="str">
        <x:f>IF(C201&lt;&gt;"",C201-E201,"")</x:f>
      </x:c>
      <x:c r="H201" s="36" t="str">
        <x:f>IF(AND(F201&lt;&gt;"",G201&lt;&gt;""),F201*G201,"")</x:f>
      </x:c>
      <x:c r="I201" s="36" t="str">
        <x:f>IF(F201&lt;&gt;"",F201^2,"")</x:f>
      </x:c>
      <x:c r="J201" s="36" t="str">
        <x:f>IF(G201&lt;&gt;"",G201^2,"")</x:f>
      </x:c>
    </x:row>
    <x:row r="202">
      <x:c r="A202" s="36" t="n">
        <x:f>ROW()-1</x:f>
        <x:v>201</x:v>
      </x:c>
      <x:c r="B202" s="36" t="str">
        <x:f>IF(A202&lt;=MAX(0,Settings!$B$6-ABS(Settings!$B$7)),INDEX(Data!$B:$B,2+MAX(0,-Settings!$B$7)+A202-1),"")</x:f>
      </x:c>
      <x:c r="C202" s="36" t="str">
        <x:f>IF(A202&lt;=MAX(0,Settings!$B$6-ABS(Settings!$B$7)),INDEX(Data!$C:$C,2+MAX(0,Settings!$B$7)+A202-1),"")</x:f>
      </x:c>
      <x:c r="D202" s="36" t="str">
        <x:f>IF(B202&lt;&gt;"",AVERAGE(B$2:B$651),"")</x:f>
      </x:c>
      <x:c r="E202" s="36" t="str">
        <x:f>IF(C202&lt;&gt;"",AVERAGE(C$2:C$651),"")</x:f>
      </x:c>
      <x:c r="F202" s="36" t="str">
        <x:f>IF(B202&lt;&gt;"",B202-D202,"")</x:f>
      </x:c>
      <x:c r="G202" s="36" t="str">
        <x:f>IF(C202&lt;&gt;"",C202-E202,"")</x:f>
      </x:c>
      <x:c r="H202" s="36" t="str">
        <x:f>IF(AND(F202&lt;&gt;"",G202&lt;&gt;""),F202*G202,"")</x:f>
      </x:c>
      <x:c r="I202" s="36" t="str">
        <x:f>IF(F202&lt;&gt;"",F202^2,"")</x:f>
      </x:c>
      <x:c r="J202" s="36" t="str">
        <x:f>IF(G202&lt;&gt;"",G202^2,"")</x:f>
      </x:c>
    </x:row>
    <x:row r="203">
      <x:c r="A203" s="36" t="n">
        <x:f>ROW()-1</x:f>
        <x:v>202</x:v>
      </x:c>
      <x:c r="B203" s="36" t="str">
        <x:f>IF(A203&lt;=MAX(0,Settings!$B$6-ABS(Settings!$B$7)),INDEX(Data!$B:$B,2+MAX(0,-Settings!$B$7)+A203-1),"")</x:f>
      </x:c>
      <x:c r="C203" s="36" t="str">
        <x:f>IF(A203&lt;=MAX(0,Settings!$B$6-ABS(Settings!$B$7)),INDEX(Data!$C:$C,2+MAX(0,Settings!$B$7)+A203-1),"")</x:f>
      </x:c>
      <x:c r="D203" s="36" t="str">
        <x:f>IF(B203&lt;&gt;"",AVERAGE(B$2:B$651),"")</x:f>
      </x:c>
      <x:c r="E203" s="36" t="str">
        <x:f>IF(C203&lt;&gt;"",AVERAGE(C$2:C$651),"")</x:f>
      </x:c>
      <x:c r="F203" s="36" t="str">
        <x:f>IF(B203&lt;&gt;"",B203-D203,"")</x:f>
      </x:c>
      <x:c r="G203" s="36" t="str">
        <x:f>IF(C203&lt;&gt;"",C203-E203,"")</x:f>
      </x:c>
      <x:c r="H203" s="36" t="str">
        <x:f>IF(AND(F203&lt;&gt;"",G203&lt;&gt;""),F203*G203,"")</x:f>
      </x:c>
      <x:c r="I203" s="36" t="str">
        <x:f>IF(F203&lt;&gt;"",F203^2,"")</x:f>
      </x:c>
      <x:c r="J203" s="36" t="str">
        <x:f>IF(G203&lt;&gt;"",G203^2,"")</x:f>
      </x:c>
    </x:row>
    <x:row r="204">
      <x:c r="A204" s="36" t="n">
        <x:f>ROW()-1</x:f>
        <x:v>203</x:v>
      </x:c>
      <x:c r="B204" s="36" t="str">
        <x:f>IF(A204&lt;=MAX(0,Settings!$B$6-ABS(Settings!$B$7)),INDEX(Data!$B:$B,2+MAX(0,-Settings!$B$7)+A204-1),"")</x:f>
      </x:c>
      <x:c r="C204" s="36" t="str">
        <x:f>IF(A204&lt;=MAX(0,Settings!$B$6-ABS(Settings!$B$7)),INDEX(Data!$C:$C,2+MAX(0,Settings!$B$7)+A204-1),"")</x:f>
      </x:c>
      <x:c r="D204" s="36" t="str">
        <x:f>IF(B204&lt;&gt;"",AVERAGE(B$2:B$651),"")</x:f>
      </x:c>
      <x:c r="E204" s="36" t="str">
        <x:f>IF(C204&lt;&gt;"",AVERAGE(C$2:C$651),"")</x:f>
      </x:c>
      <x:c r="F204" s="36" t="str">
        <x:f>IF(B204&lt;&gt;"",B204-D204,"")</x:f>
      </x:c>
      <x:c r="G204" s="36" t="str">
        <x:f>IF(C204&lt;&gt;"",C204-E204,"")</x:f>
      </x:c>
      <x:c r="H204" s="36" t="str">
        <x:f>IF(AND(F204&lt;&gt;"",G204&lt;&gt;""),F204*G204,"")</x:f>
      </x:c>
      <x:c r="I204" s="36" t="str">
        <x:f>IF(F204&lt;&gt;"",F204^2,"")</x:f>
      </x:c>
      <x:c r="J204" s="36" t="str">
        <x:f>IF(G204&lt;&gt;"",G204^2,"")</x:f>
      </x:c>
    </x:row>
    <x:row r="205">
      <x:c r="A205" s="36" t="n">
        <x:f>ROW()-1</x:f>
        <x:v>204</x:v>
      </x:c>
      <x:c r="B205" s="36" t="str">
        <x:f>IF(A205&lt;=MAX(0,Settings!$B$6-ABS(Settings!$B$7)),INDEX(Data!$B:$B,2+MAX(0,-Settings!$B$7)+A205-1),"")</x:f>
      </x:c>
      <x:c r="C205" s="36" t="str">
        <x:f>IF(A205&lt;=MAX(0,Settings!$B$6-ABS(Settings!$B$7)),INDEX(Data!$C:$C,2+MAX(0,Settings!$B$7)+A205-1),"")</x:f>
      </x:c>
      <x:c r="D205" s="36" t="str">
        <x:f>IF(B205&lt;&gt;"",AVERAGE(B$2:B$651),"")</x:f>
      </x:c>
      <x:c r="E205" s="36" t="str">
        <x:f>IF(C205&lt;&gt;"",AVERAGE(C$2:C$651),"")</x:f>
      </x:c>
      <x:c r="F205" s="36" t="str">
        <x:f>IF(B205&lt;&gt;"",B205-D205,"")</x:f>
      </x:c>
      <x:c r="G205" s="36" t="str">
        <x:f>IF(C205&lt;&gt;"",C205-E205,"")</x:f>
      </x:c>
      <x:c r="H205" s="36" t="str">
        <x:f>IF(AND(F205&lt;&gt;"",G205&lt;&gt;""),F205*G205,"")</x:f>
      </x:c>
      <x:c r="I205" s="36" t="str">
        <x:f>IF(F205&lt;&gt;"",F205^2,"")</x:f>
      </x:c>
      <x:c r="J205" s="36" t="str">
        <x:f>IF(G205&lt;&gt;"",G205^2,"")</x:f>
      </x:c>
    </x:row>
    <x:row r="206">
      <x:c r="A206" s="36" t="n">
        <x:f>ROW()-1</x:f>
        <x:v>205</x:v>
      </x:c>
      <x:c r="B206" s="36" t="str">
        <x:f>IF(A206&lt;=MAX(0,Settings!$B$6-ABS(Settings!$B$7)),INDEX(Data!$B:$B,2+MAX(0,-Settings!$B$7)+A206-1),"")</x:f>
      </x:c>
      <x:c r="C206" s="36" t="str">
        <x:f>IF(A206&lt;=MAX(0,Settings!$B$6-ABS(Settings!$B$7)),INDEX(Data!$C:$C,2+MAX(0,Settings!$B$7)+A206-1),"")</x:f>
      </x:c>
      <x:c r="D206" s="36" t="str">
        <x:f>IF(B206&lt;&gt;"",AVERAGE(B$2:B$651),"")</x:f>
      </x:c>
      <x:c r="E206" s="36" t="str">
        <x:f>IF(C206&lt;&gt;"",AVERAGE(C$2:C$651),"")</x:f>
      </x:c>
      <x:c r="F206" s="36" t="str">
        <x:f>IF(B206&lt;&gt;"",B206-D206,"")</x:f>
      </x:c>
      <x:c r="G206" s="36" t="str">
        <x:f>IF(C206&lt;&gt;"",C206-E206,"")</x:f>
      </x:c>
      <x:c r="H206" s="36" t="str">
        <x:f>IF(AND(F206&lt;&gt;"",G206&lt;&gt;""),F206*G206,"")</x:f>
      </x:c>
      <x:c r="I206" s="36" t="str">
        <x:f>IF(F206&lt;&gt;"",F206^2,"")</x:f>
      </x:c>
      <x:c r="J206" s="36" t="str">
        <x:f>IF(G206&lt;&gt;"",G206^2,"")</x:f>
      </x:c>
    </x:row>
    <x:row r="207">
      <x:c r="A207" s="36" t="n">
        <x:f>ROW()-1</x:f>
        <x:v>206</x:v>
      </x:c>
      <x:c r="B207" s="36" t="str">
        <x:f>IF(A207&lt;=MAX(0,Settings!$B$6-ABS(Settings!$B$7)),INDEX(Data!$B:$B,2+MAX(0,-Settings!$B$7)+A207-1),"")</x:f>
      </x:c>
      <x:c r="C207" s="36" t="str">
        <x:f>IF(A207&lt;=MAX(0,Settings!$B$6-ABS(Settings!$B$7)),INDEX(Data!$C:$C,2+MAX(0,Settings!$B$7)+A207-1),"")</x:f>
      </x:c>
      <x:c r="D207" s="36" t="str">
        <x:f>IF(B207&lt;&gt;"",AVERAGE(B$2:B$651),"")</x:f>
      </x:c>
      <x:c r="E207" s="36" t="str">
        <x:f>IF(C207&lt;&gt;"",AVERAGE(C$2:C$651),"")</x:f>
      </x:c>
      <x:c r="F207" s="36" t="str">
        <x:f>IF(B207&lt;&gt;"",B207-D207,"")</x:f>
      </x:c>
      <x:c r="G207" s="36" t="str">
        <x:f>IF(C207&lt;&gt;"",C207-E207,"")</x:f>
      </x:c>
      <x:c r="H207" s="36" t="str">
        <x:f>IF(AND(F207&lt;&gt;"",G207&lt;&gt;""),F207*G207,"")</x:f>
      </x:c>
      <x:c r="I207" s="36" t="str">
        <x:f>IF(F207&lt;&gt;"",F207^2,"")</x:f>
      </x:c>
      <x:c r="J207" s="36" t="str">
        <x:f>IF(G207&lt;&gt;"",G207^2,"")</x:f>
      </x:c>
    </x:row>
    <x:row r="208">
      <x:c r="A208" s="36" t="n">
        <x:f>ROW()-1</x:f>
        <x:v>207</x:v>
      </x:c>
      <x:c r="B208" s="36" t="str">
        <x:f>IF(A208&lt;=MAX(0,Settings!$B$6-ABS(Settings!$B$7)),INDEX(Data!$B:$B,2+MAX(0,-Settings!$B$7)+A208-1),"")</x:f>
      </x:c>
      <x:c r="C208" s="36" t="str">
        <x:f>IF(A208&lt;=MAX(0,Settings!$B$6-ABS(Settings!$B$7)),INDEX(Data!$C:$C,2+MAX(0,Settings!$B$7)+A208-1),"")</x:f>
      </x:c>
      <x:c r="D208" s="36" t="str">
        <x:f>IF(B208&lt;&gt;"",AVERAGE(B$2:B$651),"")</x:f>
      </x:c>
      <x:c r="E208" s="36" t="str">
        <x:f>IF(C208&lt;&gt;"",AVERAGE(C$2:C$651),"")</x:f>
      </x:c>
      <x:c r="F208" s="36" t="str">
        <x:f>IF(B208&lt;&gt;"",B208-D208,"")</x:f>
      </x:c>
      <x:c r="G208" s="36" t="str">
        <x:f>IF(C208&lt;&gt;"",C208-E208,"")</x:f>
      </x:c>
      <x:c r="H208" s="36" t="str">
        <x:f>IF(AND(F208&lt;&gt;"",G208&lt;&gt;""),F208*G208,"")</x:f>
      </x:c>
      <x:c r="I208" s="36" t="str">
        <x:f>IF(F208&lt;&gt;"",F208^2,"")</x:f>
      </x:c>
      <x:c r="J208" s="36" t="str">
        <x:f>IF(G208&lt;&gt;"",G208^2,"")</x:f>
      </x:c>
    </x:row>
    <x:row r="209">
      <x:c r="A209" s="36" t="n">
        <x:f>ROW()-1</x:f>
        <x:v>208</x:v>
      </x:c>
      <x:c r="B209" s="36" t="str">
        <x:f>IF(A209&lt;=MAX(0,Settings!$B$6-ABS(Settings!$B$7)),INDEX(Data!$B:$B,2+MAX(0,-Settings!$B$7)+A209-1),"")</x:f>
      </x:c>
      <x:c r="C209" s="36" t="str">
        <x:f>IF(A209&lt;=MAX(0,Settings!$B$6-ABS(Settings!$B$7)),INDEX(Data!$C:$C,2+MAX(0,Settings!$B$7)+A209-1),"")</x:f>
      </x:c>
      <x:c r="D209" s="36" t="str">
        <x:f>IF(B209&lt;&gt;"",AVERAGE(B$2:B$651),"")</x:f>
      </x:c>
      <x:c r="E209" s="36" t="str">
        <x:f>IF(C209&lt;&gt;"",AVERAGE(C$2:C$651),"")</x:f>
      </x:c>
      <x:c r="F209" s="36" t="str">
        <x:f>IF(B209&lt;&gt;"",B209-D209,"")</x:f>
      </x:c>
      <x:c r="G209" s="36" t="str">
        <x:f>IF(C209&lt;&gt;"",C209-E209,"")</x:f>
      </x:c>
      <x:c r="H209" s="36" t="str">
        <x:f>IF(AND(F209&lt;&gt;"",G209&lt;&gt;""),F209*G209,"")</x:f>
      </x:c>
      <x:c r="I209" s="36" t="str">
        <x:f>IF(F209&lt;&gt;"",F209^2,"")</x:f>
      </x:c>
      <x:c r="J209" s="36" t="str">
        <x:f>IF(G209&lt;&gt;"",G209^2,"")</x:f>
      </x:c>
    </x:row>
    <x:row r="210">
      <x:c r="A210" s="36" t="n">
        <x:f>ROW()-1</x:f>
        <x:v>209</x:v>
      </x:c>
      <x:c r="B210" s="36" t="str">
        <x:f>IF(A210&lt;=MAX(0,Settings!$B$6-ABS(Settings!$B$7)),INDEX(Data!$B:$B,2+MAX(0,-Settings!$B$7)+A210-1),"")</x:f>
      </x:c>
      <x:c r="C210" s="36" t="str">
        <x:f>IF(A210&lt;=MAX(0,Settings!$B$6-ABS(Settings!$B$7)),INDEX(Data!$C:$C,2+MAX(0,Settings!$B$7)+A210-1),"")</x:f>
      </x:c>
      <x:c r="D210" s="36" t="str">
        <x:f>IF(B210&lt;&gt;"",AVERAGE(B$2:B$651),"")</x:f>
      </x:c>
      <x:c r="E210" s="36" t="str">
        <x:f>IF(C210&lt;&gt;"",AVERAGE(C$2:C$651),"")</x:f>
      </x:c>
      <x:c r="F210" s="36" t="str">
        <x:f>IF(B210&lt;&gt;"",B210-D210,"")</x:f>
      </x:c>
      <x:c r="G210" s="36" t="str">
        <x:f>IF(C210&lt;&gt;"",C210-E210,"")</x:f>
      </x:c>
      <x:c r="H210" s="36" t="str">
        <x:f>IF(AND(F210&lt;&gt;"",G210&lt;&gt;""),F210*G210,"")</x:f>
      </x:c>
      <x:c r="I210" s="36" t="str">
        <x:f>IF(F210&lt;&gt;"",F210^2,"")</x:f>
      </x:c>
      <x:c r="J210" s="36" t="str">
        <x:f>IF(G210&lt;&gt;"",G210^2,"")</x:f>
      </x:c>
    </x:row>
    <x:row r="211">
      <x:c r="A211" s="36" t="n">
        <x:f>ROW()-1</x:f>
        <x:v>210</x:v>
      </x:c>
      <x:c r="B211" s="36" t="str">
        <x:f>IF(A211&lt;=MAX(0,Settings!$B$6-ABS(Settings!$B$7)),INDEX(Data!$B:$B,2+MAX(0,-Settings!$B$7)+A211-1),"")</x:f>
      </x:c>
      <x:c r="C211" s="36" t="str">
        <x:f>IF(A211&lt;=MAX(0,Settings!$B$6-ABS(Settings!$B$7)),INDEX(Data!$C:$C,2+MAX(0,Settings!$B$7)+A211-1),"")</x:f>
      </x:c>
      <x:c r="D211" s="36" t="str">
        <x:f>IF(B211&lt;&gt;"",AVERAGE(B$2:B$651),"")</x:f>
      </x:c>
      <x:c r="E211" s="36" t="str">
        <x:f>IF(C211&lt;&gt;"",AVERAGE(C$2:C$651),"")</x:f>
      </x:c>
      <x:c r="F211" s="36" t="str">
        <x:f>IF(B211&lt;&gt;"",B211-D211,"")</x:f>
      </x:c>
      <x:c r="G211" s="36" t="str">
        <x:f>IF(C211&lt;&gt;"",C211-E211,"")</x:f>
      </x:c>
      <x:c r="H211" s="36" t="str">
        <x:f>IF(AND(F211&lt;&gt;"",G211&lt;&gt;""),F211*G211,"")</x:f>
      </x:c>
      <x:c r="I211" s="36" t="str">
        <x:f>IF(F211&lt;&gt;"",F211^2,"")</x:f>
      </x:c>
      <x:c r="J211" s="36" t="str">
        <x:f>IF(G211&lt;&gt;"",G211^2,"")</x:f>
      </x:c>
    </x:row>
    <x:row r="212">
      <x:c r="A212" s="36" t="n">
        <x:f>ROW()-1</x:f>
        <x:v>211</x:v>
      </x:c>
      <x:c r="B212" s="36" t="str">
        <x:f>IF(A212&lt;=MAX(0,Settings!$B$6-ABS(Settings!$B$7)),INDEX(Data!$B:$B,2+MAX(0,-Settings!$B$7)+A212-1),"")</x:f>
      </x:c>
      <x:c r="C212" s="36" t="str">
        <x:f>IF(A212&lt;=MAX(0,Settings!$B$6-ABS(Settings!$B$7)),INDEX(Data!$C:$C,2+MAX(0,Settings!$B$7)+A212-1),"")</x:f>
      </x:c>
      <x:c r="D212" s="36" t="str">
        <x:f>IF(B212&lt;&gt;"",AVERAGE(B$2:B$651),"")</x:f>
      </x:c>
      <x:c r="E212" s="36" t="str">
        <x:f>IF(C212&lt;&gt;"",AVERAGE(C$2:C$651),"")</x:f>
      </x:c>
      <x:c r="F212" s="36" t="str">
        <x:f>IF(B212&lt;&gt;"",B212-D212,"")</x:f>
      </x:c>
      <x:c r="G212" s="36" t="str">
        <x:f>IF(C212&lt;&gt;"",C212-E212,"")</x:f>
      </x:c>
      <x:c r="H212" s="36" t="str">
        <x:f>IF(AND(F212&lt;&gt;"",G212&lt;&gt;""),F212*G212,"")</x:f>
      </x:c>
      <x:c r="I212" s="36" t="str">
        <x:f>IF(F212&lt;&gt;"",F212^2,"")</x:f>
      </x:c>
      <x:c r="J212" s="36" t="str">
        <x:f>IF(G212&lt;&gt;"",G212^2,"")</x:f>
      </x:c>
    </x:row>
    <x:row r="213">
      <x:c r="A213" s="36" t="n">
        <x:f>ROW()-1</x:f>
        <x:v>212</x:v>
      </x:c>
      <x:c r="B213" s="36" t="str">
        <x:f>IF(A213&lt;=MAX(0,Settings!$B$6-ABS(Settings!$B$7)),INDEX(Data!$B:$B,2+MAX(0,-Settings!$B$7)+A213-1),"")</x:f>
      </x:c>
      <x:c r="C213" s="36" t="str">
        <x:f>IF(A213&lt;=MAX(0,Settings!$B$6-ABS(Settings!$B$7)),INDEX(Data!$C:$C,2+MAX(0,Settings!$B$7)+A213-1),"")</x:f>
      </x:c>
      <x:c r="D213" s="36" t="str">
        <x:f>IF(B213&lt;&gt;"",AVERAGE(B$2:B$651),"")</x:f>
      </x:c>
      <x:c r="E213" s="36" t="str">
        <x:f>IF(C213&lt;&gt;"",AVERAGE(C$2:C$651),"")</x:f>
      </x:c>
      <x:c r="F213" s="36" t="str">
        <x:f>IF(B213&lt;&gt;"",B213-D213,"")</x:f>
      </x:c>
      <x:c r="G213" s="36" t="str">
        <x:f>IF(C213&lt;&gt;"",C213-E213,"")</x:f>
      </x:c>
      <x:c r="H213" s="36" t="str">
        <x:f>IF(AND(F213&lt;&gt;"",G213&lt;&gt;""),F213*G213,"")</x:f>
      </x:c>
      <x:c r="I213" s="36" t="str">
        <x:f>IF(F213&lt;&gt;"",F213^2,"")</x:f>
      </x:c>
      <x:c r="J213" s="36" t="str">
        <x:f>IF(G213&lt;&gt;"",G213^2,"")</x:f>
      </x:c>
    </x:row>
    <x:row r="214">
      <x:c r="A214" s="36" t="n">
        <x:f>ROW()-1</x:f>
        <x:v>213</x:v>
      </x:c>
      <x:c r="B214" s="36" t="str">
        <x:f>IF(A214&lt;=MAX(0,Settings!$B$6-ABS(Settings!$B$7)),INDEX(Data!$B:$B,2+MAX(0,-Settings!$B$7)+A214-1),"")</x:f>
      </x:c>
      <x:c r="C214" s="36" t="str">
        <x:f>IF(A214&lt;=MAX(0,Settings!$B$6-ABS(Settings!$B$7)),INDEX(Data!$C:$C,2+MAX(0,Settings!$B$7)+A214-1),"")</x:f>
      </x:c>
      <x:c r="D214" s="36" t="str">
        <x:f>IF(B214&lt;&gt;"",AVERAGE(B$2:B$651),"")</x:f>
      </x:c>
      <x:c r="E214" s="36" t="str">
        <x:f>IF(C214&lt;&gt;"",AVERAGE(C$2:C$651),"")</x:f>
      </x:c>
      <x:c r="F214" s="36" t="str">
        <x:f>IF(B214&lt;&gt;"",B214-D214,"")</x:f>
      </x:c>
      <x:c r="G214" s="36" t="str">
        <x:f>IF(C214&lt;&gt;"",C214-E214,"")</x:f>
      </x:c>
      <x:c r="H214" s="36" t="str">
        <x:f>IF(AND(F214&lt;&gt;"",G214&lt;&gt;""),F214*G214,"")</x:f>
      </x:c>
      <x:c r="I214" s="36" t="str">
        <x:f>IF(F214&lt;&gt;"",F214^2,"")</x:f>
      </x:c>
      <x:c r="J214" s="36" t="str">
        <x:f>IF(G214&lt;&gt;"",G214^2,"")</x:f>
      </x:c>
    </x:row>
    <x:row r="215">
      <x:c r="A215" s="36" t="n">
        <x:f>ROW()-1</x:f>
        <x:v>214</x:v>
      </x:c>
      <x:c r="B215" s="36" t="str">
        <x:f>IF(A215&lt;=MAX(0,Settings!$B$6-ABS(Settings!$B$7)),INDEX(Data!$B:$B,2+MAX(0,-Settings!$B$7)+A215-1),"")</x:f>
      </x:c>
      <x:c r="C215" s="36" t="str">
        <x:f>IF(A215&lt;=MAX(0,Settings!$B$6-ABS(Settings!$B$7)),INDEX(Data!$C:$C,2+MAX(0,Settings!$B$7)+A215-1),"")</x:f>
      </x:c>
      <x:c r="D215" s="36" t="str">
        <x:f>IF(B215&lt;&gt;"",AVERAGE(B$2:B$651),"")</x:f>
      </x:c>
      <x:c r="E215" s="36" t="str">
        <x:f>IF(C215&lt;&gt;"",AVERAGE(C$2:C$651),"")</x:f>
      </x:c>
      <x:c r="F215" s="36" t="str">
        <x:f>IF(B215&lt;&gt;"",B215-D215,"")</x:f>
      </x:c>
      <x:c r="G215" s="36" t="str">
        <x:f>IF(C215&lt;&gt;"",C215-E215,"")</x:f>
      </x:c>
      <x:c r="H215" s="36" t="str">
        <x:f>IF(AND(F215&lt;&gt;"",G215&lt;&gt;""),F215*G215,"")</x:f>
      </x:c>
      <x:c r="I215" s="36" t="str">
        <x:f>IF(F215&lt;&gt;"",F215^2,"")</x:f>
      </x:c>
      <x:c r="J215" s="36" t="str">
        <x:f>IF(G215&lt;&gt;"",G215^2,"")</x:f>
      </x:c>
    </x:row>
    <x:row r="216">
      <x:c r="A216" s="36" t="n">
        <x:f>ROW()-1</x:f>
        <x:v>215</x:v>
      </x:c>
      <x:c r="B216" s="36" t="str">
        <x:f>IF(A216&lt;=MAX(0,Settings!$B$6-ABS(Settings!$B$7)),INDEX(Data!$B:$B,2+MAX(0,-Settings!$B$7)+A216-1),"")</x:f>
      </x:c>
      <x:c r="C216" s="36" t="str">
        <x:f>IF(A216&lt;=MAX(0,Settings!$B$6-ABS(Settings!$B$7)),INDEX(Data!$C:$C,2+MAX(0,Settings!$B$7)+A216-1),"")</x:f>
      </x:c>
      <x:c r="D216" s="36" t="str">
        <x:f>IF(B216&lt;&gt;"",AVERAGE(B$2:B$651),"")</x:f>
      </x:c>
      <x:c r="E216" s="36" t="str">
        <x:f>IF(C216&lt;&gt;"",AVERAGE(C$2:C$651),"")</x:f>
      </x:c>
      <x:c r="F216" s="36" t="str">
        <x:f>IF(B216&lt;&gt;"",B216-D216,"")</x:f>
      </x:c>
      <x:c r="G216" s="36" t="str">
        <x:f>IF(C216&lt;&gt;"",C216-E216,"")</x:f>
      </x:c>
      <x:c r="H216" s="36" t="str">
        <x:f>IF(AND(F216&lt;&gt;"",G216&lt;&gt;""),F216*G216,"")</x:f>
      </x:c>
      <x:c r="I216" s="36" t="str">
        <x:f>IF(F216&lt;&gt;"",F216^2,"")</x:f>
      </x:c>
      <x:c r="J216" s="36" t="str">
        <x:f>IF(G216&lt;&gt;"",G216^2,"")</x:f>
      </x:c>
    </x:row>
    <x:row r="217">
      <x:c r="A217" s="36" t="n">
        <x:f>ROW()-1</x:f>
        <x:v>216</x:v>
      </x:c>
      <x:c r="B217" s="36" t="str">
        <x:f>IF(A217&lt;=MAX(0,Settings!$B$6-ABS(Settings!$B$7)),INDEX(Data!$B:$B,2+MAX(0,-Settings!$B$7)+A217-1),"")</x:f>
      </x:c>
      <x:c r="C217" s="36" t="str">
        <x:f>IF(A217&lt;=MAX(0,Settings!$B$6-ABS(Settings!$B$7)),INDEX(Data!$C:$C,2+MAX(0,Settings!$B$7)+A217-1),"")</x:f>
      </x:c>
      <x:c r="D217" s="36" t="str">
        <x:f>IF(B217&lt;&gt;"",AVERAGE(B$2:B$651),"")</x:f>
      </x:c>
      <x:c r="E217" s="36" t="str">
        <x:f>IF(C217&lt;&gt;"",AVERAGE(C$2:C$651),"")</x:f>
      </x:c>
      <x:c r="F217" s="36" t="str">
        <x:f>IF(B217&lt;&gt;"",B217-D217,"")</x:f>
      </x:c>
      <x:c r="G217" s="36" t="str">
        <x:f>IF(C217&lt;&gt;"",C217-E217,"")</x:f>
      </x:c>
      <x:c r="H217" s="36" t="str">
        <x:f>IF(AND(F217&lt;&gt;"",G217&lt;&gt;""),F217*G217,"")</x:f>
      </x:c>
      <x:c r="I217" s="36" t="str">
        <x:f>IF(F217&lt;&gt;"",F217^2,"")</x:f>
      </x:c>
      <x:c r="J217" s="36" t="str">
        <x:f>IF(G217&lt;&gt;"",G217^2,"")</x:f>
      </x:c>
    </x:row>
    <x:row r="218">
      <x:c r="A218" s="36" t="n">
        <x:f>ROW()-1</x:f>
        <x:v>217</x:v>
      </x:c>
      <x:c r="B218" s="36" t="str">
        <x:f>IF(A218&lt;=MAX(0,Settings!$B$6-ABS(Settings!$B$7)),INDEX(Data!$B:$B,2+MAX(0,-Settings!$B$7)+A218-1),"")</x:f>
      </x:c>
      <x:c r="C218" s="36" t="str">
        <x:f>IF(A218&lt;=MAX(0,Settings!$B$6-ABS(Settings!$B$7)),INDEX(Data!$C:$C,2+MAX(0,Settings!$B$7)+A218-1),"")</x:f>
      </x:c>
      <x:c r="D218" s="36" t="str">
        <x:f>IF(B218&lt;&gt;"",AVERAGE(B$2:B$651),"")</x:f>
      </x:c>
      <x:c r="E218" s="36" t="str">
        <x:f>IF(C218&lt;&gt;"",AVERAGE(C$2:C$651),"")</x:f>
      </x:c>
      <x:c r="F218" s="36" t="str">
        <x:f>IF(B218&lt;&gt;"",B218-D218,"")</x:f>
      </x:c>
      <x:c r="G218" s="36" t="str">
        <x:f>IF(C218&lt;&gt;"",C218-E218,"")</x:f>
      </x:c>
      <x:c r="H218" s="36" t="str">
        <x:f>IF(AND(F218&lt;&gt;"",G218&lt;&gt;""),F218*G218,"")</x:f>
      </x:c>
      <x:c r="I218" s="36" t="str">
        <x:f>IF(F218&lt;&gt;"",F218^2,"")</x:f>
      </x:c>
      <x:c r="J218" s="36" t="str">
        <x:f>IF(G218&lt;&gt;"",G218^2,"")</x:f>
      </x:c>
    </x:row>
    <x:row r="219">
      <x:c r="A219" s="36" t="n">
        <x:f>ROW()-1</x:f>
        <x:v>218</x:v>
      </x:c>
      <x:c r="B219" s="36" t="str">
        <x:f>IF(A219&lt;=MAX(0,Settings!$B$6-ABS(Settings!$B$7)),INDEX(Data!$B:$B,2+MAX(0,-Settings!$B$7)+A219-1),"")</x:f>
      </x:c>
      <x:c r="C219" s="36" t="str">
        <x:f>IF(A219&lt;=MAX(0,Settings!$B$6-ABS(Settings!$B$7)),INDEX(Data!$C:$C,2+MAX(0,Settings!$B$7)+A219-1),"")</x:f>
      </x:c>
      <x:c r="D219" s="36" t="str">
        <x:f>IF(B219&lt;&gt;"",AVERAGE(B$2:B$651),"")</x:f>
      </x:c>
      <x:c r="E219" s="36" t="str">
        <x:f>IF(C219&lt;&gt;"",AVERAGE(C$2:C$651),"")</x:f>
      </x:c>
      <x:c r="F219" s="36" t="str">
        <x:f>IF(B219&lt;&gt;"",B219-D219,"")</x:f>
      </x:c>
      <x:c r="G219" s="36" t="str">
        <x:f>IF(C219&lt;&gt;"",C219-E219,"")</x:f>
      </x:c>
      <x:c r="H219" s="36" t="str">
        <x:f>IF(AND(F219&lt;&gt;"",G219&lt;&gt;""),F219*G219,"")</x:f>
      </x:c>
      <x:c r="I219" s="36" t="str">
        <x:f>IF(F219&lt;&gt;"",F219^2,"")</x:f>
      </x:c>
      <x:c r="J219" s="36" t="str">
        <x:f>IF(G219&lt;&gt;"",G219^2,"")</x:f>
      </x:c>
    </x:row>
    <x:row r="220">
      <x:c r="A220" s="36" t="n">
        <x:f>ROW()-1</x:f>
        <x:v>219</x:v>
      </x:c>
      <x:c r="B220" s="36" t="str">
        <x:f>IF(A220&lt;=MAX(0,Settings!$B$6-ABS(Settings!$B$7)),INDEX(Data!$B:$B,2+MAX(0,-Settings!$B$7)+A220-1),"")</x:f>
      </x:c>
      <x:c r="C220" s="36" t="str">
        <x:f>IF(A220&lt;=MAX(0,Settings!$B$6-ABS(Settings!$B$7)),INDEX(Data!$C:$C,2+MAX(0,Settings!$B$7)+A220-1),"")</x:f>
      </x:c>
      <x:c r="D220" s="36" t="str">
        <x:f>IF(B220&lt;&gt;"",AVERAGE(B$2:B$651),"")</x:f>
      </x:c>
      <x:c r="E220" s="36" t="str">
        <x:f>IF(C220&lt;&gt;"",AVERAGE(C$2:C$651),"")</x:f>
      </x:c>
      <x:c r="F220" s="36" t="str">
        <x:f>IF(B220&lt;&gt;"",B220-D220,"")</x:f>
      </x:c>
      <x:c r="G220" s="36" t="str">
        <x:f>IF(C220&lt;&gt;"",C220-E220,"")</x:f>
      </x:c>
      <x:c r="H220" s="36" t="str">
        <x:f>IF(AND(F220&lt;&gt;"",G220&lt;&gt;""),F220*G220,"")</x:f>
      </x:c>
      <x:c r="I220" s="36" t="str">
        <x:f>IF(F220&lt;&gt;"",F220^2,"")</x:f>
      </x:c>
      <x:c r="J220" s="36" t="str">
        <x:f>IF(G220&lt;&gt;"",G220^2,"")</x:f>
      </x:c>
    </x:row>
    <x:row r="221">
      <x:c r="A221" s="36" t="n">
        <x:f>ROW()-1</x:f>
        <x:v>220</x:v>
      </x:c>
      <x:c r="B221" s="36" t="str">
        <x:f>IF(A221&lt;=MAX(0,Settings!$B$6-ABS(Settings!$B$7)),INDEX(Data!$B:$B,2+MAX(0,-Settings!$B$7)+A221-1),"")</x:f>
      </x:c>
      <x:c r="C221" s="36" t="str">
        <x:f>IF(A221&lt;=MAX(0,Settings!$B$6-ABS(Settings!$B$7)),INDEX(Data!$C:$C,2+MAX(0,Settings!$B$7)+A221-1),"")</x:f>
      </x:c>
      <x:c r="D221" s="36" t="str">
        <x:f>IF(B221&lt;&gt;"",AVERAGE(B$2:B$651),"")</x:f>
      </x:c>
      <x:c r="E221" s="36" t="str">
        <x:f>IF(C221&lt;&gt;"",AVERAGE(C$2:C$651),"")</x:f>
      </x:c>
      <x:c r="F221" s="36" t="str">
        <x:f>IF(B221&lt;&gt;"",B221-D221,"")</x:f>
      </x:c>
      <x:c r="G221" s="36" t="str">
        <x:f>IF(C221&lt;&gt;"",C221-E221,"")</x:f>
      </x:c>
      <x:c r="H221" s="36" t="str">
        <x:f>IF(AND(F221&lt;&gt;"",G221&lt;&gt;""),F221*G221,"")</x:f>
      </x:c>
      <x:c r="I221" s="36" t="str">
        <x:f>IF(F221&lt;&gt;"",F221^2,"")</x:f>
      </x:c>
      <x:c r="J221" s="36" t="str">
        <x:f>IF(G221&lt;&gt;"",G221^2,"")</x:f>
      </x:c>
    </x:row>
    <x:row r="222">
      <x:c r="A222" s="36" t="n">
        <x:f>ROW()-1</x:f>
        <x:v>221</x:v>
      </x:c>
      <x:c r="B222" s="36" t="str">
        <x:f>IF(A222&lt;=MAX(0,Settings!$B$6-ABS(Settings!$B$7)),INDEX(Data!$B:$B,2+MAX(0,-Settings!$B$7)+A222-1),"")</x:f>
      </x:c>
      <x:c r="C222" s="36" t="str">
        <x:f>IF(A222&lt;=MAX(0,Settings!$B$6-ABS(Settings!$B$7)),INDEX(Data!$C:$C,2+MAX(0,Settings!$B$7)+A222-1),"")</x:f>
      </x:c>
      <x:c r="D222" s="36" t="str">
        <x:f>IF(B222&lt;&gt;"",AVERAGE(B$2:B$651),"")</x:f>
      </x:c>
      <x:c r="E222" s="36" t="str">
        <x:f>IF(C222&lt;&gt;"",AVERAGE(C$2:C$651),"")</x:f>
      </x:c>
      <x:c r="F222" s="36" t="str">
        <x:f>IF(B222&lt;&gt;"",B222-D222,"")</x:f>
      </x:c>
      <x:c r="G222" s="36" t="str">
        <x:f>IF(C222&lt;&gt;"",C222-E222,"")</x:f>
      </x:c>
      <x:c r="H222" s="36" t="str">
        <x:f>IF(AND(F222&lt;&gt;"",G222&lt;&gt;""),F222*G222,"")</x:f>
      </x:c>
      <x:c r="I222" s="36" t="str">
        <x:f>IF(F222&lt;&gt;"",F222^2,"")</x:f>
      </x:c>
      <x:c r="J222" s="36" t="str">
        <x:f>IF(G222&lt;&gt;"",G222^2,"")</x:f>
      </x:c>
    </x:row>
    <x:row r="223">
      <x:c r="A223" s="36" t="n">
        <x:f>ROW()-1</x:f>
        <x:v>222</x:v>
      </x:c>
      <x:c r="B223" s="36" t="str">
        <x:f>IF(A223&lt;=MAX(0,Settings!$B$6-ABS(Settings!$B$7)),INDEX(Data!$B:$B,2+MAX(0,-Settings!$B$7)+A223-1),"")</x:f>
      </x:c>
      <x:c r="C223" s="36" t="str">
        <x:f>IF(A223&lt;=MAX(0,Settings!$B$6-ABS(Settings!$B$7)),INDEX(Data!$C:$C,2+MAX(0,Settings!$B$7)+A223-1),"")</x:f>
      </x:c>
      <x:c r="D223" s="36" t="str">
        <x:f>IF(B223&lt;&gt;"",AVERAGE(B$2:B$651),"")</x:f>
      </x:c>
      <x:c r="E223" s="36" t="str">
        <x:f>IF(C223&lt;&gt;"",AVERAGE(C$2:C$651),"")</x:f>
      </x:c>
      <x:c r="F223" s="36" t="str">
        <x:f>IF(B223&lt;&gt;"",B223-D223,"")</x:f>
      </x:c>
      <x:c r="G223" s="36" t="str">
        <x:f>IF(C223&lt;&gt;"",C223-E223,"")</x:f>
      </x:c>
      <x:c r="H223" s="36" t="str">
        <x:f>IF(AND(F223&lt;&gt;"",G223&lt;&gt;""),F223*G223,"")</x:f>
      </x:c>
      <x:c r="I223" s="36" t="str">
        <x:f>IF(F223&lt;&gt;"",F223^2,"")</x:f>
      </x:c>
      <x:c r="J223" s="36" t="str">
        <x:f>IF(G223&lt;&gt;"",G223^2,"")</x:f>
      </x:c>
    </x:row>
    <x:row r="224">
      <x:c r="A224" s="36" t="n">
        <x:f>ROW()-1</x:f>
        <x:v>223</x:v>
      </x:c>
      <x:c r="B224" s="36" t="str">
        <x:f>IF(A224&lt;=MAX(0,Settings!$B$6-ABS(Settings!$B$7)),INDEX(Data!$B:$B,2+MAX(0,-Settings!$B$7)+A224-1),"")</x:f>
      </x:c>
      <x:c r="C224" s="36" t="str">
        <x:f>IF(A224&lt;=MAX(0,Settings!$B$6-ABS(Settings!$B$7)),INDEX(Data!$C:$C,2+MAX(0,Settings!$B$7)+A224-1),"")</x:f>
      </x:c>
      <x:c r="D224" s="36" t="str">
        <x:f>IF(B224&lt;&gt;"",AVERAGE(B$2:B$651),"")</x:f>
      </x:c>
      <x:c r="E224" s="36" t="str">
        <x:f>IF(C224&lt;&gt;"",AVERAGE(C$2:C$651),"")</x:f>
      </x:c>
      <x:c r="F224" s="36" t="str">
        <x:f>IF(B224&lt;&gt;"",B224-D224,"")</x:f>
      </x:c>
      <x:c r="G224" s="36" t="str">
        <x:f>IF(C224&lt;&gt;"",C224-E224,"")</x:f>
      </x:c>
      <x:c r="H224" s="36" t="str">
        <x:f>IF(AND(F224&lt;&gt;"",G224&lt;&gt;""),F224*G224,"")</x:f>
      </x:c>
      <x:c r="I224" s="36" t="str">
        <x:f>IF(F224&lt;&gt;"",F224^2,"")</x:f>
      </x:c>
      <x:c r="J224" s="36" t="str">
        <x:f>IF(G224&lt;&gt;"",G224^2,"")</x:f>
      </x:c>
    </x:row>
    <x:row r="225">
      <x:c r="A225" s="36" t="n">
        <x:f>ROW()-1</x:f>
        <x:v>224</x:v>
      </x:c>
      <x:c r="B225" s="36" t="str">
        <x:f>IF(A225&lt;=MAX(0,Settings!$B$6-ABS(Settings!$B$7)),INDEX(Data!$B:$B,2+MAX(0,-Settings!$B$7)+A225-1),"")</x:f>
      </x:c>
      <x:c r="C225" s="36" t="str">
        <x:f>IF(A225&lt;=MAX(0,Settings!$B$6-ABS(Settings!$B$7)),INDEX(Data!$C:$C,2+MAX(0,Settings!$B$7)+A225-1),"")</x:f>
      </x:c>
      <x:c r="D225" s="36" t="str">
        <x:f>IF(B225&lt;&gt;"",AVERAGE(B$2:B$651),"")</x:f>
      </x:c>
      <x:c r="E225" s="36" t="str">
        <x:f>IF(C225&lt;&gt;"",AVERAGE(C$2:C$651),"")</x:f>
      </x:c>
      <x:c r="F225" s="36" t="str">
        <x:f>IF(B225&lt;&gt;"",B225-D225,"")</x:f>
      </x:c>
      <x:c r="G225" s="36" t="str">
        <x:f>IF(C225&lt;&gt;"",C225-E225,"")</x:f>
      </x:c>
      <x:c r="H225" s="36" t="str">
        <x:f>IF(AND(F225&lt;&gt;"",G225&lt;&gt;""),F225*G225,"")</x:f>
      </x:c>
      <x:c r="I225" s="36" t="str">
        <x:f>IF(F225&lt;&gt;"",F225^2,"")</x:f>
      </x:c>
      <x:c r="J225" s="36" t="str">
        <x:f>IF(G225&lt;&gt;"",G225^2,"")</x:f>
      </x:c>
    </x:row>
    <x:row r="226">
      <x:c r="A226" s="36" t="n">
        <x:f>ROW()-1</x:f>
        <x:v>225</x:v>
      </x:c>
      <x:c r="B226" s="36" t="str">
        <x:f>IF(A226&lt;=MAX(0,Settings!$B$6-ABS(Settings!$B$7)),INDEX(Data!$B:$B,2+MAX(0,-Settings!$B$7)+A226-1),"")</x:f>
      </x:c>
      <x:c r="C226" s="36" t="str">
        <x:f>IF(A226&lt;=MAX(0,Settings!$B$6-ABS(Settings!$B$7)),INDEX(Data!$C:$C,2+MAX(0,Settings!$B$7)+A226-1),"")</x:f>
      </x:c>
      <x:c r="D226" s="36" t="str">
        <x:f>IF(B226&lt;&gt;"",AVERAGE(B$2:B$651),"")</x:f>
      </x:c>
      <x:c r="E226" s="36" t="str">
        <x:f>IF(C226&lt;&gt;"",AVERAGE(C$2:C$651),"")</x:f>
      </x:c>
      <x:c r="F226" s="36" t="str">
        <x:f>IF(B226&lt;&gt;"",B226-D226,"")</x:f>
      </x:c>
      <x:c r="G226" s="36" t="str">
        <x:f>IF(C226&lt;&gt;"",C226-E226,"")</x:f>
      </x:c>
      <x:c r="H226" s="36" t="str">
        <x:f>IF(AND(F226&lt;&gt;"",G226&lt;&gt;""),F226*G226,"")</x:f>
      </x:c>
      <x:c r="I226" s="36" t="str">
        <x:f>IF(F226&lt;&gt;"",F226^2,"")</x:f>
      </x:c>
      <x:c r="J226" s="36" t="str">
        <x:f>IF(G226&lt;&gt;"",G226^2,"")</x:f>
      </x:c>
    </x:row>
    <x:row r="227">
      <x:c r="A227" s="36" t="n">
        <x:f>ROW()-1</x:f>
        <x:v>226</x:v>
      </x:c>
      <x:c r="B227" s="36" t="str">
        <x:f>IF(A227&lt;=MAX(0,Settings!$B$6-ABS(Settings!$B$7)),INDEX(Data!$B:$B,2+MAX(0,-Settings!$B$7)+A227-1),"")</x:f>
      </x:c>
      <x:c r="C227" s="36" t="str">
        <x:f>IF(A227&lt;=MAX(0,Settings!$B$6-ABS(Settings!$B$7)),INDEX(Data!$C:$C,2+MAX(0,Settings!$B$7)+A227-1),"")</x:f>
      </x:c>
      <x:c r="D227" s="36" t="str">
        <x:f>IF(B227&lt;&gt;"",AVERAGE(B$2:B$651),"")</x:f>
      </x:c>
      <x:c r="E227" s="36" t="str">
        <x:f>IF(C227&lt;&gt;"",AVERAGE(C$2:C$651),"")</x:f>
      </x:c>
      <x:c r="F227" s="36" t="str">
        <x:f>IF(B227&lt;&gt;"",B227-D227,"")</x:f>
      </x:c>
      <x:c r="G227" s="36" t="str">
        <x:f>IF(C227&lt;&gt;"",C227-E227,"")</x:f>
      </x:c>
      <x:c r="H227" s="36" t="str">
        <x:f>IF(AND(F227&lt;&gt;"",G227&lt;&gt;""),F227*G227,"")</x:f>
      </x:c>
      <x:c r="I227" s="36" t="str">
        <x:f>IF(F227&lt;&gt;"",F227^2,"")</x:f>
      </x:c>
      <x:c r="J227" s="36" t="str">
        <x:f>IF(G227&lt;&gt;"",G227^2,"")</x:f>
      </x:c>
    </x:row>
    <x:row r="228">
      <x:c r="A228" s="36" t="n">
        <x:f>ROW()-1</x:f>
        <x:v>227</x:v>
      </x:c>
      <x:c r="B228" s="36" t="str">
        <x:f>IF(A228&lt;=MAX(0,Settings!$B$6-ABS(Settings!$B$7)),INDEX(Data!$B:$B,2+MAX(0,-Settings!$B$7)+A228-1),"")</x:f>
      </x:c>
      <x:c r="C228" s="36" t="str">
        <x:f>IF(A228&lt;=MAX(0,Settings!$B$6-ABS(Settings!$B$7)),INDEX(Data!$C:$C,2+MAX(0,Settings!$B$7)+A228-1),"")</x:f>
      </x:c>
      <x:c r="D228" s="36" t="str">
        <x:f>IF(B228&lt;&gt;"",AVERAGE(B$2:B$651),"")</x:f>
      </x:c>
      <x:c r="E228" s="36" t="str">
        <x:f>IF(C228&lt;&gt;"",AVERAGE(C$2:C$651),"")</x:f>
      </x:c>
      <x:c r="F228" s="36" t="str">
        <x:f>IF(B228&lt;&gt;"",B228-D228,"")</x:f>
      </x:c>
      <x:c r="G228" s="36" t="str">
        <x:f>IF(C228&lt;&gt;"",C228-E228,"")</x:f>
      </x:c>
      <x:c r="H228" s="36" t="str">
        <x:f>IF(AND(F228&lt;&gt;"",G228&lt;&gt;""),F228*G228,"")</x:f>
      </x:c>
      <x:c r="I228" s="36" t="str">
        <x:f>IF(F228&lt;&gt;"",F228^2,"")</x:f>
      </x:c>
      <x:c r="J228" s="36" t="str">
        <x:f>IF(G228&lt;&gt;"",G228^2,"")</x:f>
      </x:c>
    </x:row>
    <x:row r="229">
      <x:c r="A229" s="36" t="n">
        <x:f>ROW()-1</x:f>
        <x:v>228</x:v>
      </x:c>
      <x:c r="B229" s="36" t="str">
        <x:f>IF(A229&lt;=MAX(0,Settings!$B$6-ABS(Settings!$B$7)),INDEX(Data!$B:$B,2+MAX(0,-Settings!$B$7)+A229-1),"")</x:f>
      </x:c>
      <x:c r="C229" s="36" t="str">
        <x:f>IF(A229&lt;=MAX(0,Settings!$B$6-ABS(Settings!$B$7)),INDEX(Data!$C:$C,2+MAX(0,Settings!$B$7)+A229-1),"")</x:f>
      </x:c>
      <x:c r="D229" s="36" t="str">
        <x:f>IF(B229&lt;&gt;"",AVERAGE(B$2:B$651),"")</x:f>
      </x:c>
      <x:c r="E229" s="36" t="str">
        <x:f>IF(C229&lt;&gt;"",AVERAGE(C$2:C$651),"")</x:f>
      </x:c>
      <x:c r="F229" s="36" t="str">
        <x:f>IF(B229&lt;&gt;"",B229-D229,"")</x:f>
      </x:c>
      <x:c r="G229" s="36" t="str">
        <x:f>IF(C229&lt;&gt;"",C229-E229,"")</x:f>
      </x:c>
      <x:c r="H229" s="36" t="str">
        <x:f>IF(AND(F229&lt;&gt;"",G229&lt;&gt;""),F229*G229,"")</x:f>
      </x:c>
      <x:c r="I229" s="36" t="str">
        <x:f>IF(F229&lt;&gt;"",F229^2,"")</x:f>
      </x:c>
      <x:c r="J229" s="36" t="str">
        <x:f>IF(G229&lt;&gt;"",G229^2,"")</x:f>
      </x:c>
    </x:row>
    <x:row r="230">
      <x:c r="A230" s="36" t="n">
        <x:f>ROW()-1</x:f>
        <x:v>229</x:v>
      </x:c>
      <x:c r="B230" s="36" t="str">
        <x:f>IF(A230&lt;=MAX(0,Settings!$B$6-ABS(Settings!$B$7)),INDEX(Data!$B:$B,2+MAX(0,-Settings!$B$7)+A230-1),"")</x:f>
      </x:c>
      <x:c r="C230" s="36" t="str">
        <x:f>IF(A230&lt;=MAX(0,Settings!$B$6-ABS(Settings!$B$7)),INDEX(Data!$C:$C,2+MAX(0,Settings!$B$7)+A230-1),"")</x:f>
      </x:c>
      <x:c r="D230" s="36" t="str">
        <x:f>IF(B230&lt;&gt;"",AVERAGE(B$2:B$651),"")</x:f>
      </x:c>
      <x:c r="E230" s="36" t="str">
        <x:f>IF(C230&lt;&gt;"",AVERAGE(C$2:C$651),"")</x:f>
      </x:c>
      <x:c r="F230" s="36" t="str">
        <x:f>IF(B230&lt;&gt;"",B230-D230,"")</x:f>
      </x:c>
      <x:c r="G230" s="36" t="str">
        <x:f>IF(C230&lt;&gt;"",C230-E230,"")</x:f>
      </x:c>
      <x:c r="H230" s="36" t="str">
        <x:f>IF(AND(F230&lt;&gt;"",G230&lt;&gt;""),F230*G230,"")</x:f>
      </x:c>
      <x:c r="I230" s="36" t="str">
        <x:f>IF(F230&lt;&gt;"",F230^2,"")</x:f>
      </x:c>
      <x:c r="J230" s="36" t="str">
        <x:f>IF(G230&lt;&gt;"",G230^2,"")</x:f>
      </x:c>
    </x:row>
    <x:row r="231">
      <x:c r="A231" s="36" t="n">
        <x:f>ROW()-1</x:f>
        <x:v>230</x:v>
      </x:c>
      <x:c r="B231" s="36" t="str">
        <x:f>IF(A231&lt;=MAX(0,Settings!$B$6-ABS(Settings!$B$7)),INDEX(Data!$B:$B,2+MAX(0,-Settings!$B$7)+A231-1),"")</x:f>
      </x:c>
      <x:c r="C231" s="36" t="str">
        <x:f>IF(A231&lt;=MAX(0,Settings!$B$6-ABS(Settings!$B$7)),INDEX(Data!$C:$C,2+MAX(0,Settings!$B$7)+A231-1),"")</x:f>
      </x:c>
      <x:c r="D231" s="36" t="str">
        <x:f>IF(B231&lt;&gt;"",AVERAGE(B$2:B$651),"")</x:f>
      </x:c>
      <x:c r="E231" s="36" t="str">
        <x:f>IF(C231&lt;&gt;"",AVERAGE(C$2:C$651),"")</x:f>
      </x:c>
      <x:c r="F231" s="36" t="str">
        <x:f>IF(B231&lt;&gt;"",B231-D231,"")</x:f>
      </x:c>
      <x:c r="G231" s="36" t="str">
        <x:f>IF(C231&lt;&gt;"",C231-E231,"")</x:f>
      </x:c>
      <x:c r="H231" s="36" t="str">
        <x:f>IF(AND(F231&lt;&gt;"",G231&lt;&gt;""),F231*G231,"")</x:f>
      </x:c>
      <x:c r="I231" s="36" t="str">
        <x:f>IF(F231&lt;&gt;"",F231^2,"")</x:f>
      </x:c>
      <x:c r="J231" s="36" t="str">
        <x:f>IF(G231&lt;&gt;"",G231^2,"")</x:f>
      </x:c>
    </x:row>
    <x:row r="232">
      <x:c r="A232" s="36" t="n">
        <x:f>ROW()-1</x:f>
        <x:v>231</x:v>
      </x:c>
      <x:c r="B232" s="36" t="str">
        <x:f>IF(A232&lt;=MAX(0,Settings!$B$6-ABS(Settings!$B$7)),INDEX(Data!$B:$B,2+MAX(0,-Settings!$B$7)+A232-1),"")</x:f>
      </x:c>
      <x:c r="C232" s="36" t="str">
        <x:f>IF(A232&lt;=MAX(0,Settings!$B$6-ABS(Settings!$B$7)),INDEX(Data!$C:$C,2+MAX(0,Settings!$B$7)+A232-1),"")</x:f>
      </x:c>
      <x:c r="D232" s="36" t="str">
        <x:f>IF(B232&lt;&gt;"",AVERAGE(B$2:B$651),"")</x:f>
      </x:c>
      <x:c r="E232" s="36" t="str">
        <x:f>IF(C232&lt;&gt;"",AVERAGE(C$2:C$651),"")</x:f>
      </x:c>
      <x:c r="F232" s="36" t="str">
        <x:f>IF(B232&lt;&gt;"",B232-D232,"")</x:f>
      </x:c>
      <x:c r="G232" s="36" t="str">
        <x:f>IF(C232&lt;&gt;"",C232-E232,"")</x:f>
      </x:c>
      <x:c r="H232" s="36" t="str">
        <x:f>IF(AND(F232&lt;&gt;"",G232&lt;&gt;""),F232*G232,"")</x:f>
      </x:c>
      <x:c r="I232" s="36" t="str">
        <x:f>IF(F232&lt;&gt;"",F232^2,"")</x:f>
      </x:c>
      <x:c r="J232" s="36" t="str">
        <x:f>IF(G232&lt;&gt;"",G232^2,"")</x:f>
      </x:c>
    </x:row>
    <x:row r="233">
      <x:c r="A233" s="36" t="n">
        <x:f>ROW()-1</x:f>
        <x:v>232</x:v>
      </x:c>
      <x:c r="B233" s="36" t="str">
        <x:f>IF(A233&lt;=MAX(0,Settings!$B$6-ABS(Settings!$B$7)),INDEX(Data!$B:$B,2+MAX(0,-Settings!$B$7)+A233-1),"")</x:f>
      </x:c>
      <x:c r="C233" s="36" t="str">
        <x:f>IF(A233&lt;=MAX(0,Settings!$B$6-ABS(Settings!$B$7)),INDEX(Data!$C:$C,2+MAX(0,Settings!$B$7)+A233-1),"")</x:f>
      </x:c>
      <x:c r="D233" s="36" t="str">
        <x:f>IF(B233&lt;&gt;"",AVERAGE(B$2:B$651),"")</x:f>
      </x:c>
      <x:c r="E233" s="36" t="str">
        <x:f>IF(C233&lt;&gt;"",AVERAGE(C$2:C$651),"")</x:f>
      </x:c>
      <x:c r="F233" s="36" t="str">
        <x:f>IF(B233&lt;&gt;"",B233-D233,"")</x:f>
      </x:c>
      <x:c r="G233" s="36" t="str">
        <x:f>IF(C233&lt;&gt;"",C233-E233,"")</x:f>
      </x:c>
      <x:c r="H233" s="36" t="str">
        <x:f>IF(AND(F233&lt;&gt;"",G233&lt;&gt;""),F233*G233,"")</x:f>
      </x:c>
      <x:c r="I233" s="36" t="str">
        <x:f>IF(F233&lt;&gt;"",F233^2,"")</x:f>
      </x:c>
      <x:c r="J233" s="36" t="str">
        <x:f>IF(G233&lt;&gt;"",G233^2,"")</x:f>
      </x:c>
    </x:row>
    <x:row r="234">
      <x:c r="A234" s="36" t="n">
        <x:f>ROW()-1</x:f>
        <x:v>233</x:v>
      </x:c>
      <x:c r="B234" s="36" t="str">
        <x:f>IF(A234&lt;=MAX(0,Settings!$B$6-ABS(Settings!$B$7)),INDEX(Data!$B:$B,2+MAX(0,-Settings!$B$7)+A234-1),"")</x:f>
      </x:c>
      <x:c r="C234" s="36" t="str">
        <x:f>IF(A234&lt;=MAX(0,Settings!$B$6-ABS(Settings!$B$7)),INDEX(Data!$C:$C,2+MAX(0,Settings!$B$7)+A234-1),"")</x:f>
      </x:c>
      <x:c r="D234" s="36" t="str">
        <x:f>IF(B234&lt;&gt;"",AVERAGE(B$2:B$651),"")</x:f>
      </x:c>
      <x:c r="E234" s="36" t="str">
        <x:f>IF(C234&lt;&gt;"",AVERAGE(C$2:C$651),"")</x:f>
      </x:c>
      <x:c r="F234" s="36" t="str">
        <x:f>IF(B234&lt;&gt;"",B234-D234,"")</x:f>
      </x:c>
      <x:c r="G234" s="36" t="str">
        <x:f>IF(C234&lt;&gt;"",C234-E234,"")</x:f>
      </x:c>
      <x:c r="H234" s="36" t="str">
        <x:f>IF(AND(F234&lt;&gt;"",G234&lt;&gt;""),F234*G234,"")</x:f>
      </x:c>
      <x:c r="I234" s="36" t="str">
        <x:f>IF(F234&lt;&gt;"",F234^2,"")</x:f>
      </x:c>
      <x:c r="J234" s="36" t="str">
        <x:f>IF(G234&lt;&gt;"",G234^2,"")</x:f>
      </x:c>
    </x:row>
    <x:row r="235">
      <x:c r="A235" s="36" t="n">
        <x:f>ROW()-1</x:f>
        <x:v>234</x:v>
      </x:c>
      <x:c r="B235" s="36" t="str">
        <x:f>IF(A235&lt;=MAX(0,Settings!$B$6-ABS(Settings!$B$7)),INDEX(Data!$B:$B,2+MAX(0,-Settings!$B$7)+A235-1),"")</x:f>
      </x:c>
      <x:c r="C235" s="36" t="str">
        <x:f>IF(A235&lt;=MAX(0,Settings!$B$6-ABS(Settings!$B$7)),INDEX(Data!$C:$C,2+MAX(0,Settings!$B$7)+A235-1),"")</x:f>
      </x:c>
      <x:c r="D235" s="36" t="str">
        <x:f>IF(B235&lt;&gt;"",AVERAGE(B$2:B$651),"")</x:f>
      </x:c>
      <x:c r="E235" s="36" t="str">
        <x:f>IF(C235&lt;&gt;"",AVERAGE(C$2:C$651),"")</x:f>
      </x:c>
      <x:c r="F235" s="36" t="str">
        <x:f>IF(B235&lt;&gt;"",B235-D235,"")</x:f>
      </x:c>
      <x:c r="G235" s="36" t="str">
        <x:f>IF(C235&lt;&gt;"",C235-E235,"")</x:f>
      </x:c>
      <x:c r="H235" s="36" t="str">
        <x:f>IF(AND(F235&lt;&gt;"",G235&lt;&gt;""),F235*G235,"")</x:f>
      </x:c>
      <x:c r="I235" s="36" t="str">
        <x:f>IF(F235&lt;&gt;"",F235^2,"")</x:f>
      </x:c>
      <x:c r="J235" s="36" t="str">
        <x:f>IF(G235&lt;&gt;"",G235^2,"")</x:f>
      </x:c>
    </x:row>
    <x:row r="236">
      <x:c r="A236" s="36" t="n">
        <x:f>ROW()-1</x:f>
        <x:v>235</x:v>
      </x:c>
      <x:c r="B236" s="36" t="str">
        <x:f>IF(A236&lt;=MAX(0,Settings!$B$6-ABS(Settings!$B$7)),INDEX(Data!$B:$B,2+MAX(0,-Settings!$B$7)+A236-1),"")</x:f>
      </x:c>
      <x:c r="C236" s="36" t="str">
        <x:f>IF(A236&lt;=MAX(0,Settings!$B$6-ABS(Settings!$B$7)),INDEX(Data!$C:$C,2+MAX(0,Settings!$B$7)+A236-1),"")</x:f>
      </x:c>
      <x:c r="D236" s="36" t="str">
        <x:f>IF(B236&lt;&gt;"",AVERAGE(B$2:B$651),"")</x:f>
      </x:c>
      <x:c r="E236" s="36" t="str">
        <x:f>IF(C236&lt;&gt;"",AVERAGE(C$2:C$651),"")</x:f>
      </x:c>
      <x:c r="F236" s="36" t="str">
        <x:f>IF(B236&lt;&gt;"",B236-D236,"")</x:f>
      </x:c>
      <x:c r="G236" s="36" t="str">
        <x:f>IF(C236&lt;&gt;"",C236-E236,"")</x:f>
      </x:c>
      <x:c r="H236" s="36" t="str">
        <x:f>IF(AND(F236&lt;&gt;"",G236&lt;&gt;""),F236*G236,"")</x:f>
      </x:c>
      <x:c r="I236" s="36" t="str">
        <x:f>IF(F236&lt;&gt;"",F236^2,"")</x:f>
      </x:c>
      <x:c r="J236" s="36" t="str">
        <x:f>IF(G236&lt;&gt;"",G236^2,"")</x:f>
      </x:c>
    </x:row>
    <x:row r="237">
      <x:c r="A237" s="36" t="n">
        <x:f>ROW()-1</x:f>
        <x:v>236</x:v>
      </x:c>
      <x:c r="B237" s="36" t="str">
        <x:f>IF(A237&lt;=MAX(0,Settings!$B$6-ABS(Settings!$B$7)),INDEX(Data!$B:$B,2+MAX(0,-Settings!$B$7)+A237-1),"")</x:f>
      </x:c>
      <x:c r="C237" s="36" t="str">
        <x:f>IF(A237&lt;=MAX(0,Settings!$B$6-ABS(Settings!$B$7)),INDEX(Data!$C:$C,2+MAX(0,Settings!$B$7)+A237-1),"")</x:f>
      </x:c>
      <x:c r="D237" s="36" t="str">
        <x:f>IF(B237&lt;&gt;"",AVERAGE(B$2:B$651),"")</x:f>
      </x:c>
      <x:c r="E237" s="36" t="str">
        <x:f>IF(C237&lt;&gt;"",AVERAGE(C$2:C$651),"")</x:f>
      </x:c>
      <x:c r="F237" s="36" t="str">
        <x:f>IF(B237&lt;&gt;"",B237-D237,"")</x:f>
      </x:c>
      <x:c r="G237" s="36" t="str">
        <x:f>IF(C237&lt;&gt;"",C237-E237,"")</x:f>
      </x:c>
      <x:c r="H237" s="36" t="str">
        <x:f>IF(AND(F237&lt;&gt;"",G237&lt;&gt;""),F237*G237,"")</x:f>
      </x:c>
      <x:c r="I237" s="36" t="str">
        <x:f>IF(F237&lt;&gt;"",F237^2,"")</x:f>
      </x:c>
      <x:c r="J237" s="36" t="str">
        <x:f>IF(G237&lt;&gt;"",G237^2,"")</x:f>
      </x:c>
    </x:row>
    <x:row r="238">
      <x:c r="A238" s="36" t="n">
        <x:f>ROW()-1</x:f>
        <x:v>237</x:v>
      </x:c>
      <x:c r="B238" s="36" t="str">
        <x:f>IF(A238&lt;=MAX(0,Settings!$B$6-ABS(Settings!$B$7)),INDEX(Data!$B:$B,2+MAX(0,-Settings!$B$7)+A238-1),"")</x:f>
      </x:c>
      <x:c r="C238" s="36" t="str">
        <x:f>IF(A238&lt;=MAX(0,Settings!$B$6-ABS(Settings!$B$7)),INDEX(Data!$C:$C,2+MAX(0,Settings!$B$7)+A238-1),"")</x:f>
      </x:c>
      <x:c r="D238" s="36" t="str">
        <x:f>IF(B238&lt;&gt;"",AVERAGE(B$2:B$651),"")</x:f>
      </x:c>
      <x:c r="E238" s="36" t="str">
        <x:f>IF(C238&lt;&gt;"",AVERAGE(C$2:C$651),"")</x:f>
      </x:c>
      <x:c r="F238" s="36" t="str">
        <x:f>IF(B238&lt;&gt;"",B238-D238,"")</x:f>
      </x:c>
      <x:c r="G238" s="36" t="str">
        <x:f>IF(C238&lt;&gt;"",C238-E238,"")</x:f>
      </x:c>
      <x:c r="H238" s="36" t="str">
        <x:f>IF(AND(F238&lt;&gt;"",G238&lt;&gt;""),F238*G238,"")</x:f>
      </x:c>
      <x:c r="I238" s="36" t="str">
        <x:f>IF(F238&lt;&gt;"",F238^2,"")</x:f>
      </x:c>
      <x:c r="J238" s="36" t="str">
        <x:f>IF(G238&lt;&gt;"",G238^2,"")</x:f>
      </x:c>
    </x:row>
    <x:row r="239">
      <x:c r="A239" s="36" t="n">
        <x:f>ROW()-1</x:f>
        <x:v>238</x:v>
      </x:c>
      <x:c r="B239" s="36" t="str">
        <x:f>IF(A239&lt;=MAX(0,Settings!$B$6-ABS(Settings!$B$7)),INDEX(Data!$B:$B,2+MAX(0,-Settings!$B$7)+A239-1),"")</x:f>
      </x:c>
      <x:c r="C239" s="36" t="str">
        <x:f>IF(A239&lt;=MAX(0,Settings!$B$6-ABS(Settings!$B$7)),INDEX(Data!$C:$C,2+MAX(0,Settings!$B$7)+A239-1),"")</x:f>
      </x:c>
      <x:c r="D239" s="36" t="str">
        <x:f>IF(B239&lt;&gt;"",AVERAGE(B$2:B$651),"")</x:f>
      </x:c>
      <x:c r="E239" s="36" t="str">
        <x:f>IF(C239&lt;&gt;"",AVERAGE(C$2:C$651),"")</x:f>
      </x:c>
      <x:c r="F239" s="36" t="str">
        <x:f>IF(B239&lt;&gt;"",B239-D239,"")</x:f>
      </x:c>
      <x:c r="G239" s="36" t="str">
        <x:f>IF(C239&lt;&gt;"",C239-E239,"")</x:f>
      </x:c>
      <x:c r="H239" s="36" t="str">
        <x:f>IF(AND(F239&lt;&gt;"",G239&lt;&gt;""),F239*G239,"")</x:f>
      </x:c>
      <x:c r="I239" s="36" t="str">
        <x:f>IF(F239&lt;&gt;"",F239^2,"")</x:f>
      </x:c>
      <x:c r="J239" s="36" t="str">
        <x:f>IF(G239&lt;&gt;"",G239^2,"")</x:f>
      </x:c>
    </x:row>
    <x:row r="240">
      <x:c r="A240" s="36" t="n">
        <x:f>ROW()-1</x:f>
        <x:v>239</x:v>
      </x:c>
      <x:c r="B240" s="36" t="str">
        <x:f>IF(A240&lt;=MAX(0,Settings!$B$6-ABS(Settings!$B$7)),INDEX(Data!$B:$B,2+MAX(0,-Settings!$B$7)+A240-1),"")</x:f>
      </x:c>
      <x:c r="C240" s="36" t="str">
        <x:f>IF(A240&lt;=MAX(0,Settings!$B$6-ABS(Settings!$B$7)),INDEX(Data!$C:$C,2+MAX(0,Settings!$B$7)+A240-1),"")</x:f>
      </x:c>
      <x:c r="D240" s="36" t="str">
        <x:f>IF(B240&lt;&gt;"",AVERAGE(B$2:B$651),"")</x:f>
      </x:c>
      <x:c r="E240" s="36" t="str">
        <x:f>IF(C240&lt;&gt;"",AVERAGE(C$2:C$651),"")</x:f>
      </x:c>
      <x:c r="F240" s="36" t="str">
        <x:f>IF(B240&lt;&gt;"",B240-D240,"")</x:f>
      </x:c>
      <x:c r="G240" s="36" t="str">
        <x:f>IF(C240&lt;&gt;"",C240-E240,"")</x:f>
      </x:c>
      <x:c r="H240" s="36" t="str">
        <x:f>IF(AND(F240&lt;&gt;"",G240&lt;&gt;""),F240*G240,"")</x:f>
      </x:c>
      <x:c r="I240" s="36" t="str">
        <x:f>IF(F240&lt;&gt;"",F240^2,"")</x:f>
      </x:c>
      <x:c r="J240" s="36" t="str">
        <x:f>IF(G240&lt;&gt;"",G240^2,"")</x:f>
      </x:c>
    </x:row>
    <x:row r="241">
      <x:c r="A241" s="36" t="n">
        <x:f>ROW()-1</x:f>
        <x:v>240</x:v>
      </x:c>
      <x:c r="B241" s="36" t="str">
        <x:f>IF(A241&lt;=MAX(0,Settings!$B$6-ABS(Settings!$B$7)),INDEX(Data!$B:$B,2+MAX(0,-Settings!$B$7)+A241-1),"")</x:f>
      </x:c>
      <x:c r="C241" s="36" t="str">
        <x:f>IF(A241&lt;=MAX(0,Settings!$B$6-ABS(Settings!$B$7)),INDEX(Data!$C:$C,2+MAX(0,Settings!$B$7)+A241-1),"")</x:f>
      </x:c>
      <x:c r="D241" s="36" t="str">
        <x:f>IF(B241&lt;&gt;"",AVERAGE(B$2:B$651),"")</x:f>
      </x:c>
      <x:c r="E241" s="36" t="str">
        <x:f>IF(C241&lt;&gt;"",AVERAGE(C$2:C$651),"")</x:f>
      </x:c>
      <x:c r="F241" s="36" t="str">
        <x:f>IF(B241&lt;&gt;"",B241-D241,"")</x:f>
      </x:c>
      <x:c r="G241" s="36" t="str">
        <x:f>IF(C241&lt;&gt;"",C241-E241,"")</x:f>
      </x:c>
      <x:c r="H241" s="36" t="str">
        <x:f>IF(AND(F241&lt;&gt;"",G241&lt;&gt;""),F241*G241,"")</x:f>
      </x:c>
      <x:c r="I241" s="36" t="str">
        <x:f>IF(F241&lt;&gt;"",F241^2,"")</x:f>
      </x:c>
      <x:c r="J241" s="36" t="str">
        <x:f>IF(G241&lt;&gt;"",G241^2,"")</x:f>
      </x:c>
    </x:row>
    <x:row r="242">
      <x:c r="A242" s="36" t="n">
        <x:f>ROW()-1</x:f>
        <x:v>241</x:v>
      </x:c>
      <x:c r="B242" s="36" t="str">
        <x:f>IF(A242&lt;=MAX(0,Settings!$B$6-ABS(Settings!$B$7)),INDEX(Data!$B:$B,2+MAX(0,-Settings!$B$7)+A242-1),"")</x:f>
      </x:c>
      <x:c r="C242" s="36" t="str">
        <x:f>IF(A242&lt;=MAX(0,Settings!$B$6-ABS(Settings!$B$7)),INDEX(Data!$C:$C,2+MAX(0,Settings!$B$7)+A242-1),"")</x:f>
      </x:c>
      <x:c r="D242" s="36" t="str">
        <x:f>IF(B242&lt;&gt;"",AVERAGE(B$2:B$651),"")</x:f>
      </x:c>
      <x:c r="E242" s="36" t="str">
        <x:f>IF(C242&lt;&gt;"",AVERAGE(C$2:C$651),"")</x:f>
      </x:c>
      <x:c r="F242" s="36" t="str">
        <x:f>IF(B242&lt;&gt;"",B242-D242,"")</x:f>
      </x:c>
      <x:c r="G242" s="36" t="str">
        <x:f>IF(C242&lt;&gt;"",C242-E242,"")</x:f>
      </x:c>
      <x:c r="H242" s="36" t="str">
        <x:f>IF(AND(F242&lt;&gt;"",G242&lt;&gt;""),F242*G242,"")</x:f>
      </x:c>
      <x:c r="I242" s="36" t="str">
        <x:f>IF(F242&lt;&gt;"",F242^2,"")</x:f>
      </x:c>
      <x:c r="J242" s="36" t="str">
        <x:f>IF(G242&lt;&gt;"",G242^2,"")</x:f>
      </x:c>
    </x:row>
    <x:row r="243">
      <x:c r="A243" s="36" t="n">
        <x:f>ROW()-1</x:f>
        <x:v>242</x:v>
      </x:c>
      <x:c r="B243" s="36" t="str">
        <x:f>IF(A243&lt;=MAX(0,Settings!$B$6-ABS(Settings!$B$7)),INDEX(Data!$B:$B,2+MAX(0,-Settings!$B$7)+A243-1),"")</x:f>
      </x:c>
      <x:c r="C243" s="36" t="str">
        <x:f>IF(A243&lt;=MAX(0,Settings!$B$6-ABS(Settings!$B$7)),INDEX(Data!$C:$C,2+MAX(0,Settings!$B$7)+A243-1),"")</x:f>
      </x:c>
      <x:c r="D243" s="36" t="str">
        <x:f>IF(B243&lt;&gt;"",AVERAGE(B$2:B$651),"")</x:f>
      </x:c>
      <x:c r="E243" s="36" t="str">
        <x:f>IF(C243&lt;&gt;"",AVERAGE(C$2:C$651),"")</x:f>
      </x:c>
      <x:c r="F243" s="36" t="str">
        <x:f>IF(B243&lt;&gt;"",B243-D243,"")</x:f>
      </x:c>
      <x:c r="G243" s="36" t="str">
        <x:f>IF(C243&lt;&gt;"",C243-E243,"")</x:f>
      </x:c>
      <x:c r="H243" s="36" t="str">
        <x:f>IF(AND(F243&lt;&gt;"",G243&lt;&gt;""),F243*G243,"")</x:f>
      </x:c>
      <x:c r="I243" s="36" t="str">
        <x:f>IF(F243&lt;&gt;"",F243^2,"")</x:f>
      </x:c>
      <x:c r="J243" s="36" t="str">
        <x:f>IF(G243&lt;&gt;"",G243^2,"")</x:f>
      </x:c>
    </x:row>
    <x:row r="244">
      <x:c r="A244" s="36" t="n">
        <x:f>ROW()-1</x:f>
        <x:v>243</x:v>
      </x:c>
      <x:c r="B244" s="36" t="str">
        <x:f>IF(A244&lt;=MAX(0,Settings!$B$6-ABS(Settings!$B$7)),INDEX(Data!$B:$B,2+MAX(0,-Settings!$B$7)+A244-1),"")</x:f>
      </x:c>
      <x:c r="C244" s="36" t="str">
        <x:f>IF(A244&lt;=MAX(0,Settings!$B$6-ABS(Settings!$B$7)),INDEX(Data!$C:$C,2+MAX(0,Settings!$B$7)+A244-1),"")</x:f>
      </x:c>
      <x:c r="D244" s="36" t="str">
        <x:f>IF(B244&lt;&gt;"",AVERAGE(B$2:B$651),"")</x:f>
      </x:c>
      <x:c r="E244" s="36" t="str">
        <x:f>IF(C244&lt;&gt;"",AVERAGE(C$2:C$651),"")</x:f>
      </x:c>
      <x:c r="F244" s="36" t="str">
        <x:f>IF(B244&lt;&gt;"",B244-D244,"")</x:f>
      </x:c>
      <x:c r="G244" s="36" t="str">
        <x:f>IF(C244&lt;&gt;"",C244-E244,"")</x:f>
      </x:c>
      <x:c r="H244" s="36" t="str">
        <x:f>IF(AND(F244&lt;&gt;"",G244&lt;&gt;""),F244*G244,"")</x:f>
      </x:c>
      <x:c r="I244" s="36" t="str">
        <x:f>IF(F244&lt;&gt;"",F244^2,"")</x:f>
      </x:c>
      <x:c r="J244" s="36" t="str">
        <x:f>IF(G244&lt;&gt;"",G244^2,"")</x:f>
      </x:c>
    </x:row>
    <x:row r="245">
      <x:c r="A245" s="36" t="n">
        <x:f>ROW()-1</x:f>
        <x:v>244</x:v>
      </x:c>
      <x:c r="B245" s="36" t="str">
        <x:f>IF(A245&lt;=MAX(0,Settings!$B$6-ABS(Settings!$B$7)),INDEX(Data!$B:$B,2+MAX(0,-Settings!$B$7)+A245-1),"")</x:f>
      </x:c>
      <x:c r="C245" s="36" t="str">
        <x:f>IF(A245&lt;=MAX(0,Settings!$B$6-ABS(Settings!$B$7)),INDEX(Data!$C:$C,2+MAX(0,Settings!$B$7)+A245-1),"")</x:f>
      </x:c>
      <x:c r="D245" s="36" t="str">
        <x:f>IF(B245&lt;&gt;"",AVERAGE(B$2:B$651),"")</x:f>
      </x:c>
      <x:c r="E245" s="36" t="str">
        <x:f>IF(C245&lt;&gt;"",AVERAGE(C$2:C$651),"")</x:f>
      </x:c>
      <x:c r="F245" s="36" t="str">
        <x:f>IF(B245&lt;&gt;"",B245-D245,"")</x:f>
      </x:c>
      <x:c r="G245" s="36" t="str">
        <x:f>IF(C245&lt;&gt;"",C245-E245,"")</x:f>
      </x:c>
      <x:c r="H245" s="36" t="str">
        <x:f>IF(AND(F245&lt;&gt;"",G245&lt;&gt;""),F245*G245,"")</x:f>
      </x:c>
      <x:c r="I245" s="36" t="str">
        <x:f>IF(F245&lt;&gt;"",F245^2,"")</x:f>
      </x:c>
      <x:c r="J245" s="36" t="str">
        <x:f>IF(G245&lt;&gt;"",G245^2,"")</x:f>
      </x:c>
    </x:row>
    <x:row r="246">
      <x:c r="A246" s="36" t="n">
        <x:f>ROW()-1</x:f>
        <x:v>245</x:v>
      </x:c>
      <x:c r="B246" s="36" t="str">
        <x:f>IF(A246&lt;=MAX(0,Settings!$B$6-ABS(Settings!$B$7)),INDEX(Data!$B:$B,2+MAX(0,-Settings!$B$7)+A246-1),"")</x:f>
      </x:c>
      <x:c r="C246" s="36" t="str">
        <x:f>IF(A246&lt;=MAX(0,Settings!$B$6-ABS(Settings!$B$7)),INDEX(Data!$C:$C,2+MAX(0,Settings!$B$7)+A246-1),"")</x:f>
      </x:c>
      <x:c r="D246" s="36" t="str">
        <x:f>IF(B246&lt;&gt;"",AVERAGE(B$2:B$651),"")</x:f>
      </x:c>
      <x:c r="E246" s="36" t="str">
        <x:f>IF(C246&lt;&gt;"",AVERAGE(C$2:C$651),"")</x:f>
      </x:c>
      <x:c r="F246" s="36" t="str">
        <x:f>IF(B246&lt;&gt;"",B246-D246,"")</x:f>
      </x:c>
      <x:c r="G246" s="36" t="str">
        <x:f>IF(C246&lt;&gt;"",C246-E246,"")</x:f>
      </x:c>
      <x:c r="H246" s="36" t="str">
        <x:f>IF(AND(F246&lt;&gt;"",G246&lt;&gt;""),F246*G246,"")</x:f>
      </x:c>
      <x:c r="I246" s="36" t="str">
        <x:f>IF(F246&lt;&gt;"",F246^2,"")</x:f>
      </x:c>
      <x:c r="J246" s="36" t="str">
        <x:f>IF(G246&lt;&gt;"",G246^2,"")</x:f>
      </x:c>
    </x:row>
    <x:row r="247">
      <x:c r="A247" s="36" t="n">
        <x:f>ROW()-1</x:f>
        <x:v>246</x:v>
      </x:c>
      <x:c r="B247" s="36" t="str">
        <x:f>IF(A247&lt;=MAX(0,Settings!$B$6-ABS(Settings!$B$7)),INDEX(Data!$B:$B,2+MAX(0,-Settings!$B$7)+A247-1),"")</x:f>
      </x:c>
      <x:c r="C247" s="36" t="str">
        <x:f>IF(A247&lt;=MAX(0,Settings!$B$6-ABS(Settings!$B$7)),INDEX(Data!$C:$C,2+MAX(0,Settings!$B$7)+A247-1),"")</x:f>
      </x:c>
      <x:c r="D247" s="36" t="str">
        <x:f>IF(B247&lt;&gt;"",AVERAGE(B$2:B$651),"")</x:f>
      </x:c>
      <x:c r="E247" s="36" t="str">
        <x:f>IF(C247&lt;&gt;"",AVERAGE(C$2:C$651),"")</x:f>
      </x:c>
      <x:c r="F247" s="36" t="str">
        <x:f>IF(B247&lt;&gt;"",B247-D247,"")</x:f>
      </x:c>
      <x:c r="G247" s="36" t="str">
        <x:f>IF(C247&lt;&gt;"",C247-E247,"")</x:f>
      </x:c>
      <x:c r="H247" s="36" t="str">
        <x:f>IF(AND(F247&lt;&gt;"",G247&lt;&gt;""),F247*G247,"")</x:f>
      </x:c>
      <x:c r="I247" s="36" t="str">
        <x:f>IF(F247&lt;&gt;"",F247^2,"")</x:f>
      </x:c>
      <x:c r="J247" s="36" t="str">
        <x:f>IF(G247&lt;&gt;"",G247^2,"")</x:f>
      </x:c>
    </x:row>
    <x:row r="248">
      <x:c r="A248" s="36" t="n">
        <x:f>ROW()-1</x:f>
        <x:v>247</x:v>
      </x:c>
      <x:c r="B248" s="36" t="str">
        <x:f>IF(A248&lt;=MAX(0,Settings!$B$6-ABS(Settings!$B$7)),INDEX(Data!$B:$B,2+MAX(0,-Settings!$B$7)+A248-1),"")</x:f>
      </x:c>
      <x:c r="C248" s="36" t="str">
        <x:f>IF(A248&lt;=MAX(0,Settings!$B$6-ABS(Settings!$B$7)),INDEX(Data!$C:$C,2+MAX(0,Settings!$B$7)+A248-1),"")</x:f>
      </x:c>
      <x:c r="D248" s="36" t="str">
        <x:f>IF(B248&lt;&gt;"",AVERAGE(B$2:B$651),"")</x:f>
      </x:c>
      <x:c r="E248" s="36" t="str">
        <x:f>IF(C248&lt;&gt;"",AVERAGE(C$2:C$651),"")</x:f>
      </x:c>
      <x:c r="F248" s="36" t="str">
        <x:f>IF(B248&lt;&gt;"",B248-D248,"")</x:f>
      </x:c>
      <x:c r="G248" s="36" t="str">
        <x:f>IF(C248&lt;&gt;"",C248-E248,"")</x:f>
      </x:c>
      <x:c r="H248" s="36" t="str">
        <x:f>IF(AND(F248&lt;&gt;"",G248&lt;&gt;""),F248*G248,"")</x:f>
      </x:c>
      <x:c r="I248" s="36" t="str">
        <x:f>IF(F248&lt;&gt;"",F248^2,"")</x:f>
      </x:c>
      <x:c r="J248" s="36" t="str">
        <x:f>IF(G248&lt;&gt;"",G248^2,"")</x:f>
      </x:c>
    </x:row>
    <x:row r="249">
      <x:c r="A249" s="36" t="n">
        <x:f>ROW()-1</x:f>
        <x:v>248</x:v>
      </x:c>
      <x:c r="B249" s="36" t="str">
        <x:f>IF(A249&lt;=MAX(0,Settings!$B$6-ABS(Settings!$B$7)),INDEX(Data!$B:$B,2+MAX(0,-Settings!$B$7)+A249-1),"")</x:f>
      </x:c>
      <x:c r="C249" s="36" t="str">
        <x:f>IF(A249&lt;=MAX(0,Settings!$B$6-ABS(Settings!$B$7)),INDEX(Data!$C:$C,2+MAX(0,Settings!$B$7)+A249-1),"")</x:f>
      </x:c>
      <x:c r="D249" s="36" t="str">
        <x:f>IF(B249&lt;&gt;"",AVERAGE(B$2:B$651),"")</x:f>
      </x:c>
      <x:c r="E249" s="36" t="str">
        <x:f>IF(C249&lt;&gt;"",AVERAGE(C$2:C$651),"")</x:f>
      </x:c>
      <x:c r="F249" s="36" t="str">
        <x:f>IF(B249&lt;&gt;"",B249-D249,"")</x:f>
      </x:c>
      <x:c r="G249" s="36" t="str">
        <x:f>IF(C249&lt;&gt;"",C249-E249,"")</x:f>
      </x:c>
      <x:c r="H249" s="36" t="str">
        <x:f>IF(AND(F249&lt;&gt;"",G249&lt;&gt;""),F249*G249,"")</x:f>
      </x:c>
      <x:c r="I249" s="36" t="str">
        <x:f>IF(F249&lt;&gt;"",F249^2,"")</x:f>
      </x:c>
      <x:c r="J249" s="36" t="str">
        <x:f>IF(G249&lt;&gt;"",G249^2,"")</x:f>
      </x:c>
    </x:row>
    <x:row r="250">
      <x:c r="A250" s="36" t="n">
        <x:f>ROW()-1</x:f>
        <x:v>249</x:v>
      </x:c>
      <x:c r="B250" s="36" t="str">
        <x:f>IF(A250&lt;=MAX(0,Settings!$B$6-ABS(Settings!$B$7)),INDEX(Data!$B:$B,2+MAX(0,-Settings!$B$7)+A250-1),"")</x:f>
      </x:c>
      <x:c r="C250" s="36" t="str">
        <x:f>IF(A250&lt;=MAX(0,Settings!$B$6-ABS(Settings!$B$7)),INDEX(Data!$C:$C,2+MAX(0,Settings!$B$7)+A250-1),"")</x:f>
      </x:c>
      <x:c r="D250" s="36" t="str">
        <x:f>IF(B250&lt;&gt;"",AVERAGE(B$2:B$651),"")</x:f>
      </x:c>
      <x:c r="E250" s="36" t="str">
        <x:f>IF(C250&lt;&gt;"",AVERAGE(C$2:C$651),"")</x:f>
      </x:c>
      <x:c r="F250" s="36" t="str">
        <x:f>IF(B250&lt;&gt;"",B250-D250,"")</x:f>
      </x:c>
      <x:c r="G250" s="36" t="str">
        <x:f>IF(C250&lt;&gt;"",C250-E250,"")</x:f>
      </x:c>
      <x:c r="H250" s="36" t="str">
        <x:f>IF(AND(F250&lt;&gt;"",G250&lt;&gt;""),F250*G250,"")</x:f>
      </x:c>
      <x:c r="I250" s="36" t="str">
        <x:f>IF(F250&lt;&gt;"",F250^2,"")</x:f>
      </x:c>
      <x:c r="J250" s="36" t="str">
        <x:f>IF(G250&lt;&gt;"",G250^2,"")</x:f>
      </x:c>
    </x:row>
    <x:row r="251">
      <x:c r="A251" s="36" t="n">
        <x:f>ROW()-1</x:f>
        <x:v>250</x:v>
      </x:c>
      <x:c r="B251" s="36" t="str">
        <x:f>IF(A251&lt;=MAX(0,Settings!$B$6-ABS(Settings!$B$7)),INDEX(Data!$B:$B,2+MAX(0,-Settings!$B$7)+A251-1),"")</x:f>
      </x:c>
      <x:c r="C251" s="36" t="str">
        <x:f>IF(A251&lt;=MAX(0,Settings!$B$6-ABS(Settings!$B$7)),INDEX(Data!$C:$C,2+MAX(0,Settings!$B$7)+A251-1),"")</x:f>
      </x:c>
      <x:c r="D251" s="36" t="str">
        <x:f>IF(B251&lt;&gt;"",AVERAGE(B$2:B$651),"")</x:f>
      </x:c>
      <x:c r="E251" s="36" t="str">
        <x:f>IF(C251&lt;&gt;"",AVERAGE(C$2:C$651),"")</x:f>
      </x:c>
      <x:c r="F251" s="36" t="str">
        <x:f>IF(B251&lt;&gt;"",B251-D251,"")</x:f>
      </x:c>
      <x:c r="G251" s="36" t="str">
        <x:f>IF(C251&lt;&gt;"",C251-E251,"")</x:f>
      </x:c>
      <x:c r="H251" s="36" t="str">
        <x:f>IF(AND(F251&lt;&gt;"",G251&lt;&gt;""),F251*G251,"")</x:f>
      </x:c>
      <x:c r="I251" s="36" t="str">
        <x:f>IF(F251&lt;&gt;"",F251^2,"")</x:f>
      </x:c>
      <x:c r="J251" s="36" t="str">
        <x:f>IF(G251&lt;&gt;"",G251^2,"")</x:f>
      </x:c>
    </x:row>
    <x:row r="252">
      <x:c r="A252" s="36" t="n">
        <x:f>ROW()-1</x:f>
        <x:v>251</x:v>
      </x:c>
      <x:c r="B252" s="36" t="str">
        <x:f>IF(A252&lt;=MAX(0,Settings!$B$6-ABS(Settings!$B$7)),INDEX(Data!$B:$B,2+MAX(0,-Settings!$B$7)+A252-1),"")</x:f>
      </x:c>
      <x:c r="C252" s="36" t="str">
        <x:f>IF(A252&lt;=MAX(0,Settings!$B$6-ABS(Settings!$B$7)),INDEX(Data!$C:$C,2+MAX(0,Settings!$B$7)+A252-1),"")</x:f>
      </x:c>
      <x:c r="D252" s="36" t="str">
        <x:f>IF(B252&lt;&gt;"",AVERAGE(B$2:B$651),"")</x:f>
      </x:c>
      <x:c r="E252" s="36" t="str">
        <x:f>IF(C252&lt;&gt;"",AVERAGE(C$2:C$651),"")</x:f>
      </x:c>
      <x:c r="F252" s="36" t="str">
        <x:f>IF(B252&lt;&gt;"",B252-D252,"")</x:f>
      </x:c>
      <x:c r="G252" s="36" t="str">
        <x:f>IF(C252&lt;&gt;"",C252-E252,"")</x:f>
      </x:c>
      <x:c r="H252" s="36" t="str">
        <x:f>IF(AND(F252&lt;&gt;"",G252&lt;&gt;""),F252*G252,"")</x:f>
      </x:c>
      <x:c r="I252" s="36" t="str">
        <x:f>IF(F252&lt;&gt;"",F252^2,"")</x:f>
      </x:c>
      <x:c r="J252" s="36" t="str">
        <x:f>IF(G252&lt;&gt;"",G252^2,"")</x:f>
      </x:c>
    </x:row>
    <x:row r="253">
      <x:c r="A253" s="36" t="n">
        <x:f>ROW()-1</x:f>
        <x:v>252</x:v>
      </x:c>
      <x:c r="B253" s="36" t="str">
        <x:f>IF(A253&lt;=MAX(0,Settings!$B$6-ABS(Settings!$B$7)),INDEX(Data!$B:$B,2+MAX(0,-Settings!$B$7)+A253-1),"")</x:f>
      </x:c>
      <x:c r="C253" s="36" t="str">
        <x:f>IF(A253&lt;=MAX(0,Settings!$B$6-ABS(Settings!$B$7)),INDEX(Data!$C:$C,2+MAX(0,Settings!$B$7)+A253-1),"")</x:f>
      </x:c>
      <x:c r="D253" s="36" t="str">
        <x:f>IF(B253&lt;&gt;"",AVERAGE(B$2:B$651),"")</x:f>
      </x:c>
      <x:c r="E253" s="36" t="str">
        <x:f>IF(C253&lt;&gt;"",AVERAGE(C$2:C$651),"")</x:f>
      </x:c>
      <x:c r="F253" s="36" t="str">
        <x:f>IF(B253&lt;&gt;"",B253-D253,"")</x:f>
      </x:c>
      <x:c r="G253" s="36" t="str">
        <x:f>IF(C253&lt;&gt;"",C253-E253,"")</x:f>
      </x:c>
      <x:c r="H253" s="36" t="str">
        <x:f>IF(AND(F253&lt;&gt;"",G253&lt;&gt;""),F253*G253,"")</x:f>
      </x:c>
      <x:c r="I253" s="36" t="str">
        <x:f>IF(F253&lt;&gt;"",F253^2,"")</x:f>
      </x:c>
      <x:c r="J253" s="36" t="str">
        <x:f>IF(G253&lt;&gt;"",G253^2,"")</x:f>
      </x:c>
    </x:row>
    <x:row r="254">
      <x:c r="A254" s="36" t="n">
        <x:f>ROW()-1</x:f>
        <x:v>253</x:v>
      </x:c>
      <x:c r="B254" s="36" t="str">
        <x:f>IF(A254&lt;=MAX(0,Settings!$B$6-ABS(Settings!$B$7)),INDEX(Data!$B:$B,2+MAX(0,-Settings!$B$7)+A254-1),"")</x:f>
      </x:c>
      <x:c r="C254" s="36" t="str">
        <x:f>IF(A254&lt;=MAX(0,Settings!$B$6-ABS(Settings!$B$7)),INDEX(Data!$C:$C,2+MAX(0,Settings!$B$7)+A254-1),"")</x:f>
      </x:c>
      <x:c r="D254" s="36" t="str">
        <x:f>IF(B254&lt;&gt;"",AVERAGE(B$2:B$651),"")</x:f>
      </x:c>
      <x:c r="E254" s="36" t="str">
        <x:f>IF(C254&lt;&gt;"",AVERAGE(C$2:C$651),"")</x:f>
      </x:c>
      <x:c r="F254" s="36" t="str">
        <x:f>IF(B254&lt;&gt;"",B254-D254,"")</x:f>
      </x:c>
      <x:c r="G254" s="36" t="str">
        <x:f>IF(C254&lt;&gt;"",C254-E254,"")</x:f>
      </x:c>
      <x:c r="H254" s="36" t="str">
        <x:f>IF(AND(F254&lt;&gt;"",G254&lt;&gt;""),F254*G254,"")</x:f>
      </x:c>
      <x:c r="I254" s="36" t="str">
        <x:f>IF(F254&lt;&gt;"",F254^2,"")</x:f>
      </x:c>
      <x:c r="J254" s="36" t="str">
        <x:f>IF(G254&lt;&gt;"",G254^2,"")</x:f>
      </x:c>
    </x:row>
    <x:row r="255">
      <x:c r="A255" s="36" t="n">
        <x:f>ROW()-1</x:f>
        <x:v>254</x:v>
      </x:c>
      <x:c r="B255" s="36" t="str">
        <x:f>IF(A255&lt;=MAX(0,Settings!$B$6-ABS(Settings!$B$7)),INDEX(Data!$B:$B,2+MAX(0,-Settings!$B$7)+A255-1),"")</x:f>
      </x:c>
      <x:c r="C255" s="36" t="str">
        <x:f>IF(A255&lt;=MAX(0,Settings!$B$6-ABS(Settings!$B$7)),INDEX(Data!$C:$C,2+MAX(0,Settings!$B$7)+A255-1),"")</x:f>
      </x:c>
      <x:c r="D255" s="36" t="str">
        <x:f>IF(B255&lt;&gt;"",AVERAGE(B$2:B$651),"")</x:f>
      </x:c>
      <x:c r="E255" s="36" t="str">
        <x:f>IF(C255&lt;&gt;"",AVERAGE(C$2:C$651),"")</x:f>
      </x:c>
      <x:c r="F255" s="36" t="str">
        <x:f>IF(B255&lt;&gt;"",B255-D255,"")</x:f>
      </x:c>
      <x:c r="G255" s="36" t="str">
        <x:f>IF(C255&lt;&gt;"",C255-E255,"")</x:f>
      </x:c>
      <x:c r="H255" s="36" t="str">
        <x:f>IF(AND(F255&lt;&gt;"",G255&lt;&gt;""),F255*G255,"")</x:f>
      </x:c>
      <x:c r="I255" s="36" t="str">
        <x:f>IF(F255&lt;&gt;"",F255^2,"")</x:f>
      </x:c>
      <x:c r="J255" s="36" t="str">
        <x:f>IF(G255&lt;&gt;"",G255^2,"")</x:f>
      </x:c>
    </x:row>
    <x:row r="256">
      <x:c r="A256" s="36" t="n">
        <x:f>ROW()-1</x:f>
        <x:v>255</x:v>
      </x:c>
      <x:c r="B256" s="36" t="str">
        <x:f>IF(A256&lt;=MAX(0,Settings!$B$6-ABS(Settings!$B$7)),INDEX(Data!$B:$B,2+MAX(0,-Settings!$B$7)+A256-1),"")</x:f>
      </x:c>
      <x:c r="C256" s="36" t="str">
        <x:f>IF(A256&lt;=MAX(0,Settings!$B$6-ABS(Settings!$B$7)),INDEX(Data!$C:$C,2+MAX(0,Settings!$B$7)+A256-1),"")</x:f>
      </x:c>
      <x:c r="D256" s="36" t="str">
        <x:f>IF(B256&lt;&gt;"",AVERAGE(B$2:B$651),"")</x:f>
      </x:c>
      <x:c r="E256" s="36" t="str">
        <x:f>IF(C256&lt;&gt;"",AVERAGE(C$2:C$651),"")</x:f>
      </x:c>
      <x:c r="F256" s="36" t="str">
        <x:f>IF(B256&lt;&gt;"",B256-D256,"")</x:f>
      </x:c>
      <x:c r="G256" s="36" t="str">
        <x:f>IF(C256&lt;&gt;"",C256-E256,"")</x:f>
      </x:c>
      <x:c r="H256" s="36" t="str">
        <x:f>IF(AND(F256&lt;&gt;"",G256&lt;&gt;""),F256*G256,"")</x:f>
      </x:c>
      <x:c r="I256" s="36" t="str">
        <x:f>IF(F256&lt;&gt;"",F256^2,"")</x:f>
      </x:c>
      <x:c r="J256" s="36" t="str">
        <x:f>IF(G256&lt;&gt;"",G256^2,"")</x:f>
      </x:c>
    </x:row>
    <x:row r="257">
      <x:c r="A257" s="36" t="n">
        <x:f>ROW()-1</x:f>
        <x:v>256</x:v>
      </x:c>
      <x:c r="B257" s="36" t="str">
        <x:f>IF(A257&lt;=MAX(0,Settings!$B$6-ABS(Settings!$B$7)),INDEX(Data!$B:$B,2+MAX(0,-Settings!$B$7)+A257-1),"")</x:f>
      </x:c>
      <x:c r="C257" s="36" t="str">
        <x:f>IF(A257&lt;=MAX(0,Settings!$B$6-ABS(Settings!$B$7)),INDEX(Data!$C:$C,2+MAX(0,Settings!$B$7)+A257-1),"")</x:f>
      </x:c>
      <x:c r="D257" s="36" t="str">
        <x:f>IF(B257&lt;&gt;"",AVERAGE(B$2:B$651),"")</x:f>
      </x:c>
      <x:c r="E257" s="36" t="str">
        <x:f>IF(C257&lt;&gt;"",AVERAGE(C$2:C$651),"")</x:f>
      </x:c>
      <x:c r="F257" s="36" t="str">
        <x:f>IF(B257&lt;&gt;"",B257-D257,"")</x:f>
      </x:c>
      <x:c r="G257" s="36" t="str">
        <x:f>IF(C257&lt;&gt;"",C257-E257,"")</x:f>
      </x:c>
      <x:c r="H257" s="36" t="str">
        <x:f>IF(AND(F257&lt;&gt;"",G257&lt;&gt;""),F257*G257,"")</x:f>
      </x:c>
      <x:c r="I257" s="36" t="str">
        <x:f>IF(F257&lt;&gt;"",F257^2,"")</x:f>
      </x:c>
      <x:c r="J257" s="36" t="str">
        <x:f>IF(G257&lt;&gt;"",G257^2,"")</x:f>
      </x:c>
    </x:row>
    <x:row r="258">
      <x:c r="A258" s="36" t="n">
        <x:f>ROW()-1</x:f>
        <x:v>257</x:v>
      </x:c>
      <x:c r="B258" s="36" t="str">
        <x:f>IF(A258&lt;=MAX(0,Settings!$B$6-ABS(Settings!$B$7)),INDEX(Data!$B:$B,2+MAX(0,-Settings!$B$7)+A258-1),"")</x:f>
      </x:c>
      <x:c r="C258" s="36" t="str">
        <x:f>IF(A258&lt;=MAX(0,Settings!$B$6-ABS(Settings!$B$7)),INDEX(Data!$C:$C,2+MAX(0,Settings!$B$7)+A258-1),"")</x:f>
      </x:c>
      <x:c r="D258" s="36" t="str">
        <x:f>IF(B258&lt;&gt;"",AVERAGE(B$2:B$651),"")</x:f>
      </x:c>
      <x:c r="E258" s="36" t="str">
        <x:f>IF(C258&lt;&gt;"",AVERAGE(C$2:C$651),"")</x:f>
      </x:c>
      <x:c r="F258" s="36" t="str">
        <x:f>IF(B258&lt;&gt;"",B258-D258,"")</x:f>
      </x:c>
      <x:c r="G258" s="36" t="str">
        <x:f>IF(C258&lt;&gt;"",C258-E258,"")</x:f>
      </x:c>
      <x:c r="H258" s="36" t="str">
        <x:f>IF(AND(F258&lt;&gt;"",G258&lt;&gt;""),F258*G258,"")</x:f>
      </x:c>
      <x:c r="I258" s="36" t="str">
        <x:f>IF(F258&lt;&gt;"",F258^2,"")</x:f>
      </x:c>
      <x:c r="J258" s="36" t="str">
        <x:f>IF(G258&lt;&gt;"",G258^2,"")</x:f>
      </x:c>
    </x:row>
    <x:row r="259">
      <x:c r="A259" s="36" t="n">
        <x:f>ROW()-1</x:f>
        <x:v>258</x:v>
      </x:c>
      <x:c r="B259" s="36" t="str">
        <x:f>IF(A259&lt;=MAX(0,Settings!$B$6-ABS(Settings!$B$7)),INDEX(Data!$B:$B,2+MAX(0,-Settings!$B$7)+A259-1),"")</x:f>
      </x:c>
      <x:c r="C259" s="36" t="str">
        <x:f>IF(A259&lt;=MAX(0,Settings!$B$6-ABS(Settings!$B$7)),INDEX(Data!$C:$C,2+MAX(0,Settings!$B$7)+A259-1),"")</x:f>
      </x:c>
      <x:c r="D259" s="36" t="str">
        <x:f>IF(B259&lt;&gt;"",AVERAGE(B$2:B$651),"")</x:f>
      </x:c>
      <x:c r="E259" s="36" t="str">
        <x:f>IF(C259&lt;&gt;"",AVERAGE(C$2:C$651),"")</x:f>
      </x:c>
      <x:c r="F259" s="36" t="str">
        <x:f>IF(B259&lt;&gt;"",B259-D259,"")</x:f>
      </x:c>
      <x:c r="G259" s="36" t="str">
        <x:f>IF(C259&lt;&gt;"",C259-E259,"")</x:f>
      </x:c>
      <x:c r="H259" s="36" t="str">
        <x:f>IF(AND(F259&lt;&gt;"",G259&lt;&gt;""),F259*G259,"")</x:f>
      </x:c>
      <x:c r="I259" s="36" t="str">
        <x:f>IF(F259&lt;&gt;"",F259^2,"")</x:f>
      </x:c>
      <x:c r="J259" s="36" t="str">
        <x:f>IF(G259&lt;&gt;"",G259^2,"")</x:f>
      </x:c>
    </x:row>
    <x:row r="260">
      <x:c r="A260" s="36" t="n">
        <x:f>ROW()-1</x:f>
        <x:v>259</x:v>
      </x:c>
      <x:c r="B260" s="36" t="str">
        <x:f>IF(A260&lt;=MAX(0,Settings!$B$6-ABS(Settings!$B$7)),INDEX(Data!$B:$B,2+MAX(0,-Settings!$B$7)+A260-1),"")</x:f>
      </x:c>
      <x:c r="C260" s="36" t="str">
        <x:f>IF(A260&lt;=MAX(0,Settings!$B$6-ABS(Settings!$B$7)),INDEX(Data!$C:$C,2+MAX(0,Settings!$B$7)+A260-1),"")</x:f>
      </x:c>
      <x:c r="D260" s="36" t="str">
        <x:f>IF(B260&lt;&gt;"",AVERAGE(B$2:B$651),"")</x:f>
      </x:c>
      <x:c r="E260" s="36" t="str">
        <x:f>IF(C260&lt;&gt;"",AVERAGE(C$2:C$651),"")</x:f>
      </x:c>
      <x:c r="F260" s="36" t="str">
        <x:f>IF(B260&lt;&gt;"",B260-D260,"")</x:f>
      </x:c>
      <x:c r="G260" s="36" t="str">
        <x:f>IF(C260&lt;&gt;"",C260-E260,"")</x:f>
      </x:c>
      <x:c r="H260" s="36" t="str">
        <x:f>IF(AND(F260&lt;&gt;"",G260&lt;&gt;""),F260*G260,"")</x:f>
      </x:c>
      <x:c r="I260" s="36" t="str">
        <x:f>IF(F260&lt;&gt;"",F260^2,"")</x:f>
      </x:c>
      <x:c r="J260" s="36" t="str">
        <x:f>IF(G260&lt;&gt;"",G260^2,"")</x:f>
      </x:c>
    </x:row>
    <x:row r="261">
      <x:c r="A261" s="36" t="n">
        <x:f>ROW()-1</x:f>
        <x:v>260</x:v>
      </x:c>
      <x:c r="B261" s="36" t="str">
        <x:f>IF(A261&lt;=MAX(0,Settings!$B$6-ABS(Settings!$B$7)),INDEX(Data!$B:$B,2+MAX(0,-Settings!$B$7)+A261-1),"")</x:f>
      </x:c>
      <x:c r="C261" s="36" t="str">
        <x:f>IF(A261&lt;=MAX(0,Settings!$B$6-ABS(Settings!$B$7)),INDEX(Data!$C:$C,2+MAX(0,Settings!$B$7)+A261-1),"")</x:f>
      </x:c>
      <x:c r="D261" s="36" t="str">
        <x:f>IF(B261&lt;&gt;"",AVERAGE(B$2:B$651),"")</x:f>
      </x:c>
      <x:c r="E261" s="36" t="str">
        <x:f>IF(C261&lt;&gt;"",AVERAGE(C$2:C$651),"")</x:f>
      </x:c>
      <x:c r="F261" s="36" t="str">
        <x:f>IF(B261&lt;&gt;"",B261-D261,"")</x:f>
      </x:c>
      <x:c r="G261" s="36" t="str">
        <x:f>IF(C261&lt;&gt;"",C261-E261,"")</x:f>
      </x:c>
      <x:c r="H261" s="36" t="str">
        <x:f>IF(AND(F261&lt;&gt;"",G261&lt;&gt;""),F261*G261,"")</x:f>
      </x:c>
      <x:c r="I261" s="36" t="str">
        <x:f>IF(F261&lt;&gt;"",F261^2,"")</x:f>
      </x:c>
      <x:c r="J261" s="36" t="str">
        <x:f>IF(G261&lt;&gt;"",G261^2,"")</x:f>
      </x:c>
    </x:row>
    <x:row r="262">
      <x:c r="A262" s="36" t="n">
        <x:f>ROW()-1</x:f>
        <x:v>261</x:v>
      </x:c>
      <x:c r="B262" s="36" t="str">
        <x:f>IF(A262&lt;=MAX(0,Settings!$B$6-ABS(Settings!$B$7)),INDEX(Data!$B:$B,2+MAX(0,-Settings!$B$7)+A262-1),"")</x:f>
      </x:c>
      <x:c r="C262" s="36" t="str">
        <x:f>IF(A262&lt;=MAX(0,Settings!$B$6-ABS(Settings!$B$7)),INDEX(Data!$C:$C,2+MAX(0,Settings!$B$7)+A262-1),"")</x:f>
      </x:c>
      <x:c r="D262" s="36" t="str">
        <x:f>IF(B262&lt;&gt;"",AVERAGE(B$2:B$651),"")</x:f>
      </x:c>
      <x:c r="E262" s="36" t="str">
        <x:f>IF(C262&lt;&gt;"",AVERAGE(C$2:C$651),"")</x:f>
      </x:c>
      <x:c r="F262" s="36" t="str">
        <x:f>IF(B262&lt;&gt;"",B262-D262,"")</x:f>
      </x:c>
      <x:c r="G262" s="36" t="str">
        <x:f>IF(C262&lt;&gt;"",C262-E262,"")</x:f>
      </x:c>
      <x:c r="H262" s="36" t="str">
        <x:f>IF(AND(F262&lt;&gt;"",G262&lt;&gt;""),F262*G262,"")</x:f>
      </x:c>
      <x:c r="I262" s="36" t="str">
        <x:f>IF(F262&lt;&gt;"",F262^2,"")</x:f>
      </x:c>
      <x:c r="J262" s="36" t="str">
        <x:f>IF(G262&lt;&gt;"",G262^2,"")</x:f>
      </x:c>
    </x:row>
    <x:row r="263">
      <x:c r="A263" s="36" t="n">
        <x:f>ROW()-1</x:f>
        <x:v>262</x:v>
      </x:c>
      <x:c r="B263" s="36" t="str">
        <x:f>IF(A263&lt;=MAX(0,Settings!$B$6-ABS(Settings!$B$7)),INDEX(Data!$B:$B,2+MAX(0,-Settings!$B$7)+A263-1),"")</x:f>
      </x:c>
      <x:c r="C263" s="36" t="str">
        <x:f>IF(A263&lt;=MAX(0,Settings!$B$6-ABS(Settings!$B$7)),INDEX(Data!$C:$C,2+MAX(0,Settings!$B$7)+A263-1),"")</x:f>
      </x:c>
      <x:c r="D263" s="36" t="str">
        <x:f>IF(B263&lt;&gt;"",AVERAGE(B$2:B$651),"")</x:f>
      </x:c>
      <x:c r="E263" s="36" t="str">
        <x:f>IF(C263&lt;&gt;"",AVERAGE(C$2:C$651),"")</x:f>
      </x:c>
      <x:c r="F263" s="36" t="str">
        <x:f>IF(B263&lt;&gt;"",B263-D263,"")</x:f>
      </x:c>
      <x:c r="G263" s="36" t="str">
        <x:f>IF(C263&lt;&gt;"",C263-E263,"")</x:f>
      </x:c>
      <x:c r="H263" s="36" t="str">
        <x:f>IF(AND(F263&lt;&gt;"",G263&lt;&gt;""),F263*G263,"")</x:f>
      </x:c>
      <x:c r="I263" s="36" t="str">
        <x:f>IF(F263&lt;&gt;"",F263^2,"")</x:f>
      </x:c>
      <x:c r="J263" s="36" t="str">
        <x:f>IF(G263&lt;&gt;"",G263^2,"")</x:f>
      </x:c>
    </x:row>
    <x:row r="264">
      <x:c r="A264" s="36" t="n">
        <x:f>ROW()-1</x:f>
        <x:v>263</x:v>
      </x:c>
      <x:c r="B264" s="36" t="str">
        <x:f>IF(A264&lt;=MAX(0,Settings!$B$6-ABS(Settings!$B$7)),INDEX(Data!$B:$B,2+MAX(0,-Settings!$B$7)+A264-1),"")</x:f>
      </x:c>
      <x:c r="C264" s="36" t="str">
        <x:f>IF(A264&lt;=MAX(0,Settings!$B$6-ABS(Settings!$B$7)),INDEX(Data!$C:$C,2+MAX(0,Settings!$B$7)+A264-1),"")</x:f>
      </x:c>
      <x:c r="D264" s="36" t="str">
        <x:f>IF(B264&lt;&gt;"",AVERAGE(B$2:B$651),"")</x:f>
      </x:c>
      <x:c r="E264" s="36" t="str">
        <x:f>IF(C264&lt;&gt;"",AVERAGE(C$2:C$651),"")</x:f>
      </x:c>
      <x:c r="F264" s="36" t="str">
        <x:f>IF(B264&lt;&gt;"",B264-D264,"")</x:f>
      </x:c>
      <x:c r="G264" s="36" t="str">
        <x:f>IF(C264&lt;&gt;"",C264-E264,"")</x:f>
      </x:c>
      <x:c r="H264" s="36" t="str">
        <x:f>IF(AND(F264&lt;&gt;"",G264&lt;&gt;""),F264*G264,"")</x:f>
      </x:c>
      <x:c r="I264" s="36" t="str">
        <x:f>IF(F264&lt;&gt;"",F264^2,"")</x:f>
      </x:c>
      <x:c r="J264" s="36" t="str">
        <x:f>IF(G264&lt;&gt;"",G264^2,"")</x:f>
      </x:c>
    </x:row>
    <x:row r="265">
      <x:c r="A265" s="36" t="n">
        <x:f>ROW()-1</x:f>
        <x:v>264</x:v>
      </x:c>
      <x:c r="B265" s="36" t="str">
        <x:f>IF(A265&lt;=MAX(0,Settings!$B$6-ABS(Settings!$B$7)),INDEX(Data!$B:$B,2+MAX(0,-Settings!$B$7)+A265-1),"")</x:f>
      </x:c>
      <x:c r="C265" s="36" t="str">
        <x:f>IF(A265&lt;=MAX(0,Settings!$B$6-ABS(Settings!$B$7)),INDEX(Data!$C:$C,2+MAX(0,Settings!$B$7)+A265-1),"")</x:f>
      </x:c>
      <x:c r="D265" s="36" t="str">
        <x:f>IF(B265&lt;&gt;"",AVERAGE(B$2:B$651),"")</x:f>
      </x:c>
      <x:c r="E265" s="36" t="str">
        <x:f>IF(C265&lt;&gt;"",AVERAGE(C$2:C$651),"")</x:f>
      </x:c>
      <x:c r="F265" s="36" t="str">
        <x:f>IF(B265&lt;&gt;"",B265-D265,"")</x:f>
      </x:c>
      <x:c r="G265" s="36" t="str">
        <x:f>IF(C265&lt;&gt;"",C265-E265,"")</x:f>
      </x:c>
      <x:c r="H265" s="36" t="str">
        <x:f>IF(AND(F265&lt;&gt;"",G265&lt;&gt;""),F265*G265,"")</x:f>
      </x:c>
      <x:c r="I265" s="36" t="str">
        <x:f>IF(F265&lt;&gt;"",F265^2,"")</x:f>
      </x:c>
      <x:c r="J265" s="36" t="str">
        <x:f>IF(G265&lt;&gt;"",G265^2,"")</x:f>
      </x:c>
    </x:row>
    <x:row r="266">
      <x:c r="A266" s="36" t="n">
        <x:f>ROW()-1</x:f>
        <x:v>265</x:v>
      </x:c>
      <x:c r="B266" s="36" t="str">
        <x:f>IF(A266&lt;=MAX(0,Settings!$B$6-ABS(Settings!$B$7)),INDEX(Data!$B:$B,2+MAX(0,-Settings!$B$7)+A266-1),"")</x:f>
      </x:c>
      <x:c r="C266" s="36" t="str">
        <x:f>IF(A266&lt;=MAX(0,Settings!$B$6-ABS(Settings!$B$7)),INDEX(Data!$C:$C,2+MAX(0,Settings!$B$7)+A266-1),"")</x:f>
      </x:c>
      <x:c r="D266" s="36" t="str">
        <x:f>IF(B266&lt;&gt;"",AVERAGE(B$2:B$651),"")</x:f>
      </x:c>
      <x:c r="E266" s="36" t="str">
        <x:f>IF(C266&lt;&gt;"",AVERAGE(C$2:C$651),"")</x:f>
      </x:c>
      <x:c r="F266" s="36" t="str">
        <x:f>IF(B266&lt;&gt;"",B266-D266,"")</x:f>
      </x:c>
      <x:c r="G266" s="36" t="str">
        <x:f>IF(C266&lt;&gt;"",C266-E266,"")</x:f>
      </x:c>
      <x:c r="H266" s="36" t="str">
        <x:f>IF(AND(F266&lt;&gt;"",G266&lt;&gt;""),F266*G266,"")</x:f>
      </x:c>
      <x:c r="I266" s="36" t="str">
        <x:f>IF(F266&lt;&gt;"",F266^2,"")</x:f>
      </x:c>
      <x:c r="J266" s="36" t="str">
        <x:f>IF(G266&lt;&gt;"",G266^2,"")</x:f>
      </x:c>
    </x:row>
    <x:row r="267">
      <x:c r="A267" s="36" t="n">
        <x:f>ROW()-1</x:f>
        <x:v>266</x:v>
      </x:c>
      <x:c r="B267" s="36" t="str">
        <x:f>IF(A267&lt;=MAX(0,Settings!$B$6-ABS(Settings!$B$7)),INDEX(Data!$B:$B,2+MAX(0,-Settings!$B$7)+A267-1),"")</x:f>
      </x:c>
      <x:c r="C267" s="36" t="str">
        <x:f>IF(A267&lt;=MAX(0,Settings!$B$6-ABS(Settings!$B$7)),INDEX(Data!$C:$C,2+MAX(0,Settings!$B$7)+A267-1),"")</x:f>
      </x:c>
      <x:c r="D267" s="36" t="str">
        <x:f>IF(B267&lt;&gt;"",AVERAGE(B$2:B$651),"")</x:f>
      </x:c>
      <x:c r="E267" s="36" t="str">
        <x:f>IF(C267&lt;&gt;"",AVERAGE(C$2:C$651),"")</x:f>
      </x:c>
      <x:c r="F267" s="36" t="str">
        <x:f>IF(B267&lt;&gt;"",B267-D267,"")</x:f>
      </x:c>
      <x:c r="G267" s="36" t="str">
        <x:f>IF(C267&lt;&gt;"",C267-E267,"")</x:f>
      </x:c>
      <x:c r="H267" s="36" t="str">
        <x:f>IF(AND(F267&lt;&gt;"",G267&lt;&gt;""),F267*G267,"")</x:f>
      </x:c>
      <x:c r="I267" s="36" t="str">
        <x:f>IF(F267&lt;&gt;"",F267^2,"")</x:f>
      </x:c>
      <x:c r="J267" s="36" t="str">
        <x:f>IF(G267&lt;&gt;"",G267^2,"")</x:f>
      </x:c>
    </x:row>
    <x:row r="268">
      <x:c r="A268" s="36" t="n">
        <x:f>ROW()-1</x:f>
        <x:v>267</x:v>
      </x:c>
      <x:c r="B268" s="36" t="str">
        <x:f>IF(A268&lt;=MAX(0,Settings!$B$6-ABS(Settings!$B$7)),INDEX(Data!$B:$B,2+MAX(0,-Settings!$B$7)+A268-1),"")</x:f>
      </x:c>
      <x:c r="C268" s="36" t="str">
        <x:f>IF(A268&lt;=MAX(0,Settings!$B$6-ABS(Settings!$B$7)),INDEX(Data!$C:$C,2+MAX(0,Settings!$B$7)+A268-1),"")</x:f>
      </x:c>
      <x:c r="D268" s="36" t="str">
        <x:f>IF(B268&lt;&gt;"",AVERAGE(B$2:B$651),"")</x:f>
      </x:c>
      <x:c r="E268" s="36" t="str">
        <x:f>IF(C268&lt;&gt;"",AVERAGE(C$2:C$651),"")</x:f>
      </x:c>
      <x:c r="F268" s="36" t="str">
        <x:f>IF(B268&lt;&gt;"",B268-D268,"")</x:f>
      </x:c>
      <x:c r="G268" s="36" t="str">
        <x:f>IF(C268&lt;&gt;"",C268-E268,"")</x:f>
      </x:c>
      <x:c r="H268" s="36" t="str">
        <x:f>IF(AND(F268&lt;&gt;"",G268&lt;&gt;""),F268*G268,"")</x:f>
      </x:c>
      <x:c r="I268" s="36" t="str">
        <x:f>IF(F268&lt;&gt;"",F268^2,"")</x:f>
      </x:c>
      <x:c r="J268" s="36" t="str">
        <x:f>IF(G268&lt;&gt;"",G268^2,"")</x:f>
      </x:c>
    </x:row>
    <x:row r="269">
      <x:c r="A269" s="36" t="n">
        <x:f>ROW()-1</x:f>
        <x:v>268</x:v>
      </x:c>
      <x:c r="B269" s="36" t="str">
        <x:f>IF(A269&lt;=MAX(0,Settings!$B$6-ABS(Settings!$B$7)),INDEX(Data!$B:$B,2+MAX(0,-Settings!$B$7)+A269-1),"")</x:f>
      </x:c>
      <x:c r="C269" s="36" t="str">
        <x:f>IF(A269&lt;=MAX(0,Settings!$B$6-ABS(Settings!$B$7)),INDEX(Data!$C:$C,2+MAX(0,Settings!$B$7)+A269-1),"")</x:f>
      </x:c>
      <x:c r="D269" s="36" t="str">
        <x:f>IF(B269&lt;&gt;"",AVERAGE(B$2:B$651),"")</x:f>
      </x:c>
      <x:c r="E269" s="36" t="str">
        <x:f>IF(C269&lt;&gt;"",AVERAGE(C$2:C$651),"")</x:f>
      </x:c>
      <x:c r="F269" s="36" t="str">
        <x:f>IF(B269&lt;&gt;"",B269-D269,"")</x:f>
      </x:c>
      <x:c r="G269" s="36" t="str">
        <x:f>IF(C269&lt;&gt;"",C269-E269,"")</x:f>
      </x:c>
      <x:c r="H269" s="36" t="str">
        <x:f>IF(AND(F269&lt;&gt;"",G269&lt;&gt;""),F269*G269,"")</x:f>
      </x:c>
      <x:c r="I269" s="36" t="str">
        <x:f>IF(F269&lt;&gt;"",F269^2,"")</x:f>
      </x:c>
      <x:c r="J269" s="36" t="str">
        <x:f>IF(G269&lt;&gt;"",G269^2,"")</x:f>
      </x:c>
    </x:row>
    <x:row r="270">
      <x:c r="A270" s="36" t="n">
        <x:f>ROW()-1</x:f>
        <x:v>269</x:v>
      </x:c>
      <x:c r="B270" s="36" t="str">
        <x:f>IF(A270&lt;=MAX(0,Settings!$B$6-ABS(Settings!$B$7)),INDEX(Data!$B:$B,2+MAX(0,-Settings!$B$7)+A270-1),"")</x:f>
      </x:c>
      <x:c r="C270" s="36" t="str">
        <x:f>IF(A270&lt;=MAX(0,Settings!$B$6-ABS(Settings!$B$7)),INDEX(Data!$C:$C,2+MAX(0,Settings!$B$7)+A270-1),"")</x:f>
      </x:c>
      <x:c r="D270" s="36" t="str">
        <x:f>IF(B270&lt;&gt;"",AVERAGE(B$2:B$651),"")</x:f>
      </x:c>
      <x:c r="E270" s="36" t="str">
        <x:f>IF(C270&lt;&gt;"",AVERAGE(C$2:C$651),"")</x:f>
      </x:c>
      <x:c r="F270" s="36" t="str">
        <x:f>IF(B270&lt;&gt;"",B270-D270,"")</x:f>
      </x:c>
      <x:c r="G270" s="36" t="str">
        <x:f>IF(C270&lt;&gt;"",C270-E270,"")</x:f>
      </x:c>
      <x:c r="H270" s="36" t="str">
        <x:f>IF(AND(F270&lt;&gt;"",G270&lt;&gt;""),F270*G270,"")</x:f>
      </x:c>
      <x:c r="I270" s="36" t="str">
        <x:f>IF(F270&lt;&gt;"",F270^2,"")</x:f>
      </x:c>
      <x:c r="J270" s="36" t="str">
        <x:f>IF(G270&lt;&gt;"",G270^2,"")</x:f>
      </x:c>
    </x:row>
    <x:row r="271">
      <x:c r="A271" s="36" t="n">
        <x:f>ROW()-1</x:f>
        <x:v>270</x:v>
      </x:c>
      <x:c r="B271" s="36" t="str">
        <x:f>IF(A271&lt;=MAX(0,Settings!$B$6-ABS(Settings!$B$7)),INDEX(Data!$B:$B,2+MAX(0,-Settings!$B$7)+A271-1),"")</x:f>
      </x:c>
      <x:c r="C271" s="36" t="str">
        <x:f>IF(A271&lt;=MAX(0,Settings!$B$6-ABS(Settings!$B$7)),INDEX(Data!$C:$C,2+MAX(0,Settings!$B$7)+A271-1),"")</x:f>
      </x:c>
      <x:c r="D271" s="36" t="str">
        <x:f>IF(B271&lt;&gt;"",AVERAGE(B$2:B$651),"")</x:f>
      </x:c>
      <x:c r="E271" s="36" t="str">
        <x:f>IF(C271&lt;&gt;"",AVERAGE(C$2:C$651),"")</x:f>
      </x:c>
      <x:c r="F271" s="36" t="str">
        <x:f>IF(B271&lt;&gt;"",B271-D271,"")</x:f>
      </x:c>
      <x:c r="G271" s="36" t="str">
        <x:f>IF(C271&lt;&gt;"",C271-E271,"")</x:f>
      </x:c>
      <x:c r="H271" s="36" t="str">
        <x:f>IF(AND(F271&lt;&gt;"",G271&lt;&gt;""),F271*G271,"")</x:f>
      </x:c>
      <x:c r="I271" s="36" t="str">
        <x:f>IF(F271&lt;&gt;"",F271^2,"")</x:f>
      </x:c>
      <x:c r="J271" s="36" t="str">
        <x:f>IF(G271&lt;&gt;"",G271^2,"")</x:f>
      </x:c>
    </x:row>
    <x:row r="272">
      <x:c r="A272" s="36" t="n">
        <x:f>ROW()-1</x:f>
        <x:v>271</x:v>
      </x:c>
      <x:c r="B272" s="36" t="str">
        <x:f>IF(A272&lt;=MAX(0,Settings!$B$6-ABS(Settings!$B$7)),INDEX(Data!$B:$B,2+MAX(0,-Settings!$B$7)+A272-1),"")</x:f>
      </x:c>
      <x:c r="C272" s="36" t="str">
        <x:f>IF(A272&lt;=MAX(0,Settings!$B$6-ABS(Settings!$B$7)),INDEX(Data!$C:$C,2+MAX(0,Settings!$B$7)+A272-1),"")</x:f>
      </x:c>
      <x:c r="D272" s="36" t="str">
        <x:f>IF(B272&lt;&gt;"",AVERAGE(B$2:B$651),"")</x:f>
      </x:c>
      <x:c r="E272" s="36" t="str">
        <x:f>IF(C272&lt;&gt;"",AVERAGE(C$2:C$651),"")</x:f>
      </x:c>
      <x:c r="F272" s="36" t="str">
        <x:f>IF(B272&lt;&gt;"",B272-D272,"")</x:f>
      </x:c>
      <x:c r="G272" s="36" t="str">
        <x:f>IF(C272&lt;&gt;"",C272-E272,"")</x:f>
      </x:c>
      <x:c r="H272" s="36" t="str">
        <x:f>IF(AND(F272&lt;&gt;"",G272&lt;&gt;""),F272*G272,"")</x:f>
      </x:c>
      <x:c r="I272" s="36" t="str">
        <x:f>IF(F272&lt;&gt;"",F272^2,"")</x:f>
      </x:c>
      <x:c r="J272" s="36" t="str">
        <x:f>IF(G272&lt;&gt;"",G272^2,"")</x:f>
      </x:c>
    </x:row>
    <x:row r="273">
      <x:c r="A273" s="36" t="n">
        <x:f>ROW()-1</x:f>
        <x:v>272</x:v>
      </x:c>
      <x:c r="B273" s="36" t="str">
        <x:f>IF(A273&lt;=MAX(0,Settings!$B$6-ABS(Settings!$B$7)),INDEX(Data!$B:$B,2+MAX(0,-Settings!$B$7)+A273-1),"")</x:f>
      </x:c>
      <x:c r="C273" s="36" t="str">
        <x:f>IF(A273&lt;=MAX(0,Settings!$B$6-ABS(Settings!$B$7)),INDEX(Data!$C:$C,2+MAX(0,Settings!$B$7)+A273-1),"")</x:f>
      </x:c>
      <x:c r="D273" s="36" t="str">
        <x:f>IF(B273&lt;&gt;"",AVERAGE(B$2:B$651),"")</x:f>
      </x:c>
      <x:c r="E273" s="36" t="str">
        <x:f>IF(C273&lt;&gt;"",AVERAGE(C$2:C$651),"")</x:f>
      </x:c>
      <x:c r="F273" s="36" t="str">
        <x:f>IF(B273&lt;&gt;"",B273-D273,"")</x:f>
      </x:c>
      <x:c r="G273" s="36" t="str">
        <x:f>IF(C273&lt;&gt;"",C273-E273,"")</x:f>
      </x:c>
      <x:c r="H273" s="36" t="str">
        <x:f>IF(AND(F273&lt;&gt;"",G273&lt;&gt;""),F273*G273,"")</x:f>
      </x:c>
      <x:c r="I273" s="36" t="str">
        <x:f>IF(F273&lt;&gt;"",F273^2,"")</x:f>
      </x:c>
      <x:c r="J273" s="36" t="str">
        <x:f>IF(G273&lt;&gt;"",G273^2,"")</x:f>
      </x:c>
    </x:row>
    <x:row r="274">
      <x:c r="A274" s="36" t="n">
        <x:f>ROW()-1</x:f>
        <x:v>273</x:v>
      </x:c>
      <x:c r="B274" s="36" t="str">
        <x:f>IF(A274&lt;=MAX(0,Settings!$B$6-ABS(Settings!$B$7)),INDEX(Data!$B:$B,2+MAX(0,-Settings!$B$7)+A274-1),"")</x:f>
      </x:c>
      <x:c r="C274" s="36" t="str">
        <x:f>IF(A274&lt;=MAX(0,Settings!$B$6-ABS(Settings!$B$7)),INDEX(Data!$C:$C,2+MAX(0,Settings!$B$7)+A274-1),"")</x:f>
      </x:c>
      <x:c r="D274" s="36" t="str">
        <x:f>IF(B274&lt;&gt;"",AVERAGE(B$2:B$651),"")</x:f>
      </x:c>
      <x:c r="E274" s="36" t="str">
        <x:f>IF(C274&lt;&gt;"",AVERAGE(C$2:C$651),"")</x:f>
      </x:c>
      <x:c r="F274" s="36" t="str">
        <x:f>IF(B274&lt;&gt;"",B274-D274,"")</x:f>
      </x:c>
      <x:c r="G274" s="36" t="str">
        <x:f>IF(C274&lt;&gt;"",C274-E274,"")</x:f>
      </x:c>
      <x:c r="H274" s="36" t="str">
        <x:f>IF(AND(F274&lt;&gt;"",G274&lt;&gt;""),F274*G274,"")</x:f>
      </x:c>
      <x:c r="I274" s="36" t="str">
        <x:f>IF(F274&lt;&gt;"",F274^2,"")</x:f>
      </x:c>
      <x:c r="J274" s="36" t="str">
        <x:f>IF(G274&lt;&gt;"",G274^2,"")</x:f>
      </x:c>
    </x:row>
    <x:row r="275">
      <x:c r="A275" s="36" t="n">
        <x:f>ROW()-1</x:f>
        <x:v>274</x:v>
      </x:c>
      <x:c r="B275" s="36" t="str">
        <x:f>IF(A275&lt;=MAX(0,Settings!$B$6-ABS(Settings!$B$7)),INDEX(Data!$B:$B,2+MAX(0,-Settings!$B$7)+A275-1),"")</x:f>
      </x:c>
      <x:c r="C275" s="36" t="str">
        <x:f>IF(A275&lt;=MAX(0,Settings!$B$6-ABS(Settings!$B$7)),INDEX(Data!$C:$C,2+MAX(0,Settings!$B$7)+A275-1),"")</x:f>
      </x:c>
      <x:c r="D275" s="36" t="str">
        <x:f>IF(B275&lt;&gt;"",AVERAGE(B$2:B$651),"")</x:f>
      </x:c>
      <x:c r="E275" s="36" t="str">
        <x:f>IF(C275&lt;&gt;"",AVERAGE(C$2:C$651),"")</x:f>
      </x:c>
      <x:c r="F275" s="36" t="str">
        <x:f>IF(B275&lt;&gt;"",B275-D275,"")</x:f>
      </x:c>
      <x:c r="G275" s="36" t="str">
        <x:f>IF(C275&lt;&gt;"",C275-E275,"")</x:f>
      </x:c>
      <x:c r="H275" s="36" t="str">
        <x:f>IF(AND(F275&lt;&gt;"",G275&lt;&gt;""),F275*G275,"")</x:f>
      </x:c>
      <x:c r="I275" s="36" t="str">
        <x:f>IF(F275&lt;&gt;"",F275^2,"")</x:f>
      </x:c>
      <x:c r="J275" s="36" t="str">
        <x:f>IF(G275&lt;&gt;"",G275^2,"")</x:f>
      </x:c>
    </x:row>
    <x:row r="276">
      <x:c r="A276" s="36" t="n">
        <x:f>ROW()-1</x:f>
        <x:v>275</x:v>
      </x:c>
      <x:c r="B276" s="36" t="str">
        <x:f>IF(A276&lt;=MAX(0,Settings!$B$6-ABS(Settings!$B$7)),INDEX(Data!$B:$B,2+MAX(0,-Settings!$B$7)+A276-1),"")</x:f>
      </x:c>
      <x:c r="C276" s="36" t="str">
        <x:f>IF(A276&lt;=MAX(0,Settings!$B$6-ABS(Settings!$B$7)),INDEX(Data!$C:$C,2+MAX(0,Settings!$B$7)+A276-1),"")</x:f>
      </x:c>
      <x:c r="D276" s="36" t="str">
        <x:f>IF(B276&lt;&gt;"",AVERAGE(B$2:B$651),"")</x:f>
      </x:c>
      <x:c r="E276" s="36" t="str">
        <x:f>IF(C276&lt;&gt;"",AVERAGE(C$2:C$651),"")</x:f>
      </x:c>
      <x:c r="F276" s="36" t="str">
        <x:f>IF(B276&lt;&gt;"",B276-D276,"")</x:f>
      </x:c>
      <x:c r="G276" s="36" t="str">
        <x:f>IF(C276&lt;&gt;"",C276-E276,"")</x:f>
      </x:c>
      <x:c r="H276" s="36" t="str">
        <x:f>IF(AND(F276&lt;&gt;"",G276&lt;&gt;""),F276*G276,"")</x:f>
      </x:c>
      <x:c r="I276" s="36" t="str">
        <x:f>IF(F276&lt;&gt;"",F276^2,"")</x:f>
      </x:c>
      <x:c r="J276" s="36" t="str">
        <x:f>IF(G276&lt;&gt;"",G276^2,"")</x:f>
      </x:c>
    </x:row>
    <x:row r="277">
      <x:c r="A277" s="36" t="n">
        <x:f>ROW()-1</x:f>
        <x:v>276</x:v>
      </x:c>
      <x:c r="B277" s="36" t="str">
        <x:f>IF(A277&lt;=MAX(0,Settings!$B$6-ABS(Settings!$B$7)),INDEX(Data!$B:$B,2+MAX(0,-Settings!$B$7)+A277-1),"")</x:f>
      </x:c>
      <x:c r="C277" s="36" t="str">
        <x:f>IF(A277&lt;=MAX(0,Settings!$B$6-ABS(Settings!$B$7)),INDEX(Data!$C:$C,2+MAX(0,Settings!$B$7)+A277-1),"")</x:f>
      </x:c>
      <x:c r="D277" s="36" t="str">
        <x:f>IF(B277&lt;&gt;"",AVERAGE(B$2:B$651),"")</x:f>
      </x:c>
      <x:c r="E277" s="36" t="str">
        <x:f>IF(C277&lt;&gt;"",AVERAGE(C$2:C$651),"")</x:f>
      </x:c>
      <x:c r="F277" s="36" t="str">
        <x:f>IF(B277&lt;&gt;"",B277-D277,"")</x:f>
      </x:c>
      <x:c r="G277" s="36" t="str">
        <x:f>IF(C277&lt;&gt;"",C277-E277,"")</x:f>
      </x:c>
      <x:c r="H277" s="36" t="str">
        <x:f>IF(AND(F277&lt;&gt;"",G277&lt;&gt;""),F277*G277,"")</x:f>
      </x:c>
      <x:c r="I277" s="36" t="str">
        <x:f>IF(F277&lt;&gt;"",F277^2,"")</x:f>
      </x:c>
      <x:c r="J277" s="36" t="str">
        <x:f>IF(G277&lt;&gt;"",G277^2,"")</x:f>
      </x:c>
    </x:row>
    <x:row r="278">
      <x:c r="A278" s="36" t="n">
        <x:f>ROW()-1</x:f>
        <x:v>277</x:v>
      </x:c>
      <x:c r="B278" s="36" t="str">
        <x:f>IF(A278&lt;=MAX(0,Settings!$B$6-ABS(Settings!$B$7)),INDEX(Data!$B:$B,2+MAX(0,-Settings!$B$7)+A278-1),"")</x:f>
      </x:c>
      <x:c r="C278" s="36" t="str">
        <x:f>IF(A278&lt;=MAX(0,Settings!$B$6-ABS(Settings!$B$7)),INDEX(Data!$C:$C,2+MAX(0,Settings!$B$7)+A278-1),"")</x:f>
      </x:c>
      <x:c r="D278" s="36" t="str">
        <x:f>IF(B278&lt;&gt;"",AVERAGE(B$2:B$651),"")</x:f>
      </x:c>
      <x:c r="E278" s="36" t="str">
        <x:f>IF(C278&lt;&gt;"",AVERAGE(C$2:C$651),"")</x:f>
      </x:c>
      <x:c r="F278" s="36" t="str">
        <x:f>IF(B278&lt;&gt;"",B278-D278,"")</x:f>
      </x:c>
      <x:c r="G278" s="36" t="str">
        <x:f>IF(C278&lt;&gt;"",C278-E278,"")</x:f>
      </x:c>
      <x:c r="H278" s="36" t="str">
        <x:f>IF(AND(F278&lt;&gt;"",G278&lt;&gt;""),F278*G278,"")</x:f>
      </x:c>
      <x:c r="I278" s="36" t="str">
        <x:f>IF(F278&lt;&gt;"",F278^2,"")</x:f>
      </x:c>
      <x:c r="J278" s="36" t="str">
        <x:f>IF(G278&lt;&gt;"",G278^2,"")</x:f>
      </x:c>
    </x:row>
    <x:row r="279">
      <x:c r="A279" s="36" t="n">
        <x:f>ROW()-1</x:f>
        <x:v>278</x:v>
      </x:c>
      <x:c r="B279" s="36" t="str">
        <x:f>IF(A279&lt;=MAX(0,Settings!$B$6-ABS(Settings!$B$7)),INDEX(Data!$B:$B,2+MAX(0,-Settings!$B$7)+A279-1),"")</x:f>
      </x:c>
      <x:c r="C279" s="36" t="str">
        <x:f>IF(A279&lt;=MAX(0,Settings!$B$6-ABS(Settings!$B$7)),INDEX(Data!$C:$C,2+MAX(0,Settings!$B$7)+A279-1),"")</x:f>
      </x:c>
      <x:c r="D279" s="36" t="str">
        <x:f>IF(B279&lt;&gt;"",AVERAGE(B$2:B$651),"")</x:f>
      </x:c>
      <x:c r="E279" s="36" t="str">
        <x:f>IF(C279&lt;&gt;"",AVERAGE(C$2:C$651),"")</x:f>
      </x:c>
      <x:c r="F279" s="36" t="str">
        <x:f>IF(B279&lt;&gt;"",B279-D279,"")</x:f>
      </x:c>
      <x:c r="G279" s="36" t="str">
        <x:f>IF(C279&lt;&gt;"",C279-E279,"")</x:f>
      </x:c>
      <x:c r="H279" s="36" t="str">
        <x:f>IF(AND(F279&lt;&gt;"",G279&lt;&gt;""),F279*G279,"")</x:f>
      </x:c>
      <x:c r="I279" s="36" t="str">
        <x:f>IF(F279&lt;&gt;"",F279^2,"")</x:f>
      </x:c>
      <x:c r="J279" s="36" t="str">
        <x:f>IF(G279&lt;&gt;"",G279^2,"")</x:f>
      </x:c>
    </x:row>
    <x:row r="280">
      <x:c r="A280" s="36" t="n">
        <x:f>ROW()-1</x:f>
        <x:v>279</x:v>
      </x:c>
      <x:c r="B280" s="36" t="str">
        <x:f>IF(A280&lt;=MAX(0,Settings!$B$6-ABS(Settings!$B$7)),INDEX(Data!$B:$B,2+MAX(0,-Settings!$B$7)+A280-1),"")</x:f>
      </x:c>
      <x:c r="C280" s="36" t="str">
        <x:f>IF(A280&lt;=MAX(0,Settings!$B$6-ABS(Settings!$B$7)),INDEX(Data!$C:$C,2+MAX(0,Settings!$B$7)+A280-1),"")</x:f>
      </x:c>
      <x:c r="D280" s="36" t="str">
        <x:f>IF(B280&lt;&gt;"",AVERAGE(B$2:B$651),"")</x:f>
      </x:c>
      <x:c r="E280" s="36" t="str">
        <x:f>IF(C280&lt;&gt;"",AVERAGE(C$2:C$651),"")</x:f>
      </x:c>
      <x:c r="F280" s="36" t="str">
        <x:f>IF(B280&lt;&gt;"",B280-D280,"")</x:f>
      </x:c>
      <x:c r="G280" s="36" t="str">
        <x:f>IF(C280&lt;&gt;"",C280-E280,"")</x:f>
      </x:c>
      <x:c r="H280" s="36" t="str">
        <x:f>IF(AND(F280&lt;&gt;"",G280&lt;&gt;""),F280*G280,"")</x:f>
      </x:c>
      <x:c r="I280" s="36" t="str">
        <x:f>IF(F280&lt;&gt;"",F280^2,"")</x:f>
      </x:c>
      <x:c r="J280" s="36" t="str">
        <x:f>IF(G280&lt;&gt;"",G280^2,"")</x:f>
      </x:c>
    </x:row>
    <x:row r="281">
      <x:c r="A281" s="36" t="n">
        <x:f>ROW()-1</x:f>
        <x:v>280</x:v>
      </x:c>
      <x:c r="B281" s="36" t="str">
        <x:f>IF(A281&lt;=MAX(0,Settings!$B$6-ABS(Settings!$B$7)),INDEX(Data!$B:$B,2+MAX(0,-Settings!$B$7)+A281-1),"")</x:f>
      </x:c>
      <x:c r="C281" s="36" t="str">
        <x:f>IF(A281&lt;=MAX(0,Settings!$B$6-ABS(Settings!$B$7)),INDEX(Data!$C:$C,2+MAX(0,Settings!$B$7)+A281-1),"")</x:f>
      </x:c>
      <x:c r="D281" s="36" t="str">
        <x:f>IF(B281&lt;&gt;"",AVERAGE(B$2:B$651),"")</x:f>
      </x:c>
      <x:c r="E281" s="36" t="str">
        <x:f>IF(C281&lt;&gt;"",AVERAGE(C$2:C$651),"")</x:f>
      </x:c>
      <x:c r="F281" s="36" t="str">
        <x:f>IF(B281&lt;&gt;"",B281-D281,"")</x:f>
      </x:c>
      <x:c r="G281" s="36" t="str">
        <x:f>IF(C281&lt;&gt;"",C281-E281,"")</x:f>
      </x:c>
      <x:c r="H281" s="36" t="str">
        <x:f>IF(AND(F281&lt;&gt;"",G281&lt;&gt;""),F281*G281,"")</x:f>
      </x:c>
      <x:c r="I281" s="36" t="str">
        <x:f>IF(F281&lt;&gt;"",F281^2,"")</x:f>
      </x:c>
      <x:c r="J281" s="36" t="str">
        <x:f>IF(G281&lt;&gt;"",G281^2,"")</x:f>
      </x:c>
    </x:row>
    <x:row r="282">
      <x:c r="A282" s="36" t="n">
        <x:f>ROW()-1</x:f>
        <x:v>281</x:v>
      </x:c>
      <x:c r="B282" s="36" t="str">
        <x:f>IF(A282&lt;=MAX(0,Settings!$B$6-ABS(Settings!$B$7)),INDEX(Data!$B:$B,2+MAX(0,-Settings!$B$7)+A282-1),"")</x:f>
      </x:c>
      <x:c r="C282" s="36" t="str">
        <x:f>IF(A282&lt;=MAX(0,Settings!$B$6-ABS(Settings!$B$7)),INDEX(Data!$C:$C,2+MAX(0,Settings!$B$7)+A282-1),"")</x:f>
      </x:c>
      <x:c r="D282" s="36" t="str">
        <x:f>IF(B282&lt;&gt;"",AVERAGE(B$2:B$651),"")</x:f>
      </x:c>
      <x:c r="E282" s="36" t="str">
        <x:f>IF(C282&lt;&gt;"",AVERAGE(C$2:C$651),"")</x:f>
      </x:c>
      <x:c r="F282" s="36" t="str">
        <x:f>IF(B282&lt;&gt;"",B282-D282,"")</x:f>
      </x:c>
      <x:c r="G282" s="36" t="str">
        <x:f>IF(C282&lt;&gt;"",C282-E282,"")</x:f>
      </x:c>
      <x:c r="H282" s="36" t="str">
        <x:f>IF(AND(F282&lt;&gt;"",G282&lt;&gt;""),F282*G282,"")</x:f>
      </x:c>
      <x:c r="I282" s="36" t="str">
        <x:f>IF(F282&lt;&gt;"",F282^2,"")</x:f>
      </x:c>
      <x:c r="J282" s="36" t="str">
        <x:f>IF(G282&lt;&gt;"",G282^2,"")</x:f>
      </x:c>
    </x:row>
    <x:row r="283">
      <x:c r="A283" s="36" t="n">
        <x:f>ROW()-1</x:f>
        <x:v>282</x:v>
      </x:c>
      <x:c r="B283" s="36" t="str">
        <x:f>IF(A283&lt;=MAX(0,Settings!$B$6-ABS(Settings!$B$7)),INDEX(Data!$B:$B,2+MAX(0,-Settings!$B$7)+A283-1),"")</x:f>
      </x:c>
      <x:c r="C283" s="36" t="str">
        <x:f>IF(A283&lt;=MAX(0,Settings!$B$6-ABS(Settings!$B$7)),INDEX(Data!$C:$C,2+MAX(0,Settings!$B$7)+A283-1),"")</x:f>
      </x:c>
      <x:c r="D283" s="36" t="str">
        <x:f>IF(B283&lt;&gt;"",AVERAGE(B$2:B$651),"")</x:f>
      </x:c>
      <x:c r="E283" s="36" t="str">
        <x:f>IF(C283&lt;&gt;"",AVERAGE(C$2:C$651),"")</x:f>
      </x:c>
      <x:c r="F283" s="36" t="str">
        <x:f>IF(B283&lt;&gt;"",B283-D283,"")</x:f>
      </x:c>
      <x:c r="G283" s="36" t="str">
        <x:f>IF(C283&lt;&gt;"",C283-E283,"")</x:f>
      </x:c>
      <x:c r="H283" s="36" t="str">
        <x:f>IF(AND(F283&lt;&gt;"",G283&lt;&gt;""),F283*G283,"")</x:f>
      </x:c>
      <x:c r="I283" s="36" t="str">
        <x:f>IF(F283&lt;&gt;"",F283^2,"")</x:f>
      </x:c>
      <x:c r="J283" s="36" t="str">
        <x:f>IF(G283&lt;&gt;"",G283^2,"")</x:f>
      </x:c>
    </x:row>
    <x:row r="284">
      <x:c r="A284" s="36" t="n">
        <x:f>ROW()-1</x:f>
        <x:v>283</x:v>
      </x:c>
      <x:c r="B284" s="36" t="str">
        <x:f>IF(A284&lt;=MAX(0,Settings!$B$6-ABS(Settings!$B$7)),INDEX(Data!$B:$B,2+MAX(0,-Settings!$B$7)+A284-1),"")</x:f>
      </x:c>
      <x:c r="C284" s="36" t="str">
        <x:f>IF(A284&lt;=MAX(0,Settings!$B$6-ABS(Settings!$B$7)),INDEX(Data!$C:$C,2+MAX(0,Settings!$B$7)+A284-1),"")</x:f>
      </x:c>
      <x:c r="D284" s="36" t="str">
        <x:f>IF(B284&lt;&gt;"",AVERAGE(B$2:B$651),"")</x:f>
      </x:c>
      <x:c r="E284" s="36" t="str">
        <x:f>IF(C284&lt;&gt;"",AVERAGE(C$2:C$651),"")</x:f>
      </x:c>
      <x:c r="F284" s="36" t="str">
        <x:f>IF(B284&lt;&gt;"",B284-D284,"")</x:f>
      </x:c>
      <x:c r="G284" s="36" t="str">
        <x:f>IF(C284&lt;&gt;"",C284-E284,"")</x:f>
      </x:c>
      <x:c r="H284" s="36" t="str">
        <x:f>IF(AND(F284&lt;&gt;"",G284&lt;&gt;""),F284*G284,"")</x:f>
      </x:c>
      <x:c r="I284" s="36" t="str">
        <x:f>IF(F284&lt;&gt;"",F284^2,"")</x:f>
      </x:c>
      <x:c r="J284" s="36" t="str">
        <x:f>IF(G284&lt;&gt;"",G284^2,"")</x:f>
      </x:c>
    </x:row>
    <x:row r="285">
      <x:c r="A285" s="36" t="n">
        <x:f>ROW()-1</x:f>
        <x:v>284</x:v>
      </x:c>
      <x:c r="B285" s="36" t="str">
        <x:f>IF(A285&lt;=MAX(0,Settings!$B$6-ABS(Settings!$B$7)),INDEX(Data!$B:$B,2+MAX(0,-Settings!$B$7)+A285-1),"")</x:f>
      </x:c>
      <x:c r="C285" s="36" t="str">
        <x:f>IF(A285&lt;=MAX(0,Settings!$B$6-ABS(Settings!$B$7)),INDEX(Data!$C:$C,2+MAX(0,Settings!$B$7)+A285-1),"")</x:f>
      </x:c>
      <x:c r="D285" s="36" t="str">
        <x:f>IF(B285&lt;&gt;"",AVERAGE(B$2:B$651),"")</x:f>
      </x:c>
      <x:c r="E285" s="36" t="str">
        <x:f>IF(C285&lt;&gt;"",AVERAGE(C$2:C$651),"")</x:f>
      </x:c>
      <x:c r="F285" s="36" t="str">
        <x:f>IF(B285&lt;&gt;"",B285-D285,"")</x:f>
      </x:c>
      <x:c r="G285" s="36" t="str">
        <x:f>IF(C285&lt;&gt;"",C285-E285,"")</x:f>
      </x:c>
      <x:c r="H285" s="36" t="str">
        <x:f>IF(AND(F285&lt;&gt;"",G285&lt;&gt;""),F285*G285,"")</x:f>
      </x:c>
      <x:c r="I285" s="36" t="str">
        <x:f>IF(F285&lt;&gt;"",F285^2,"")</x:f>
      </x:c>
      <x:c r="J285" s="36" t="str">
        <x:f>IF(G285&lt;&gt;"",G285^2,"")</x:f>
      </x:c>
    </x:row>
    <x:row r="286">
      <x:c r="A286" s="36" t="n">
        <x:f>ROW()-1</x:f>
        <x:v>285</x:v>
      </x:c>
      <x:c r="B286" s="36" t="str">
        <x:f>IF(A286&lt;=MAX(0,Settings!$B$6-ABS(Settings!$B$7)),INDEX(Data!$B:$B,2+MAX(0,-Settings!$B$7)+A286-1),"")</x:f>
      </x:c>
      <x:c r="C286" s="36" t="str">
        <x:f>IF(A286&lt;=MAX(0,Settings!$B$6-ABS(Settings!$B$7)),INDEX(Data!$C:$C,2+MAX(0,Settings!$B$7)+A286-1),"")</x:f>
      </x:c>
      <x:c r="D286" s="36" t="str">
        <x:f>IF(B286&lt;&gt;"",AVERAGE(B$2:B$651),"")</x:f>
      </x:c>
      <x:c r="E286" s="36" t="str">
        <x:f>IF(C286&lt;&gt;"",AVERAGE(C$2:C$651),"")</x:f>
      </x:c>
      <x:c r="F286" s="36" t="str">
        <x:f>IF(B286&lt;&gt;"",B286-D286,"")</x:f>
      </x:c>
      <x:c r="G286" s="36" t="str">
        <x:f>IF(C286&lt;&gt;"",C286-E286,"")</x:f>
      </x:c>
      <x:c r="H286" s="36" t="str">
        <x:f>IF(AND(F286&lt;&gt;"",G286&lt;&gt;""),F286*G286,"")</x:f>
      </x:c>
      <x:c r="I286" s="36" t="str">
        <x:f>IF(F286&lt;&gt;"",F286^2,"")</x:f>
      </x:c>
      <x:c r="J286" s="36" t="str">
        <x:f>IF(G286&lt;&gt;"",G286^2,"")</x:f>
      </x:c>
    </x:row>
    <x:row r="287">
      <x:c r="A287" s="36" t="n">
        <x:f>ROW()-1</x:f>
        <x:v>286</x:v>
      </x:c>
      <x:c r="B287" s="36" t="str">
        <x:f>IF(A287&lt;=MAX(0,Settings!$B$6-ABS(Settings!$B$7)),INDEX(Data!$B:$B,2+MAX(0,-Settings!$B$7)+A287-1),"")</x:f>
      </x:c>
      <x:c r="C287" s="36" t="str">
        <x:f>IF(A287&lt;=MAX(0,Settings!$B$6-ABS(Settings!$B$7)),INDEX(Data!$C:$C,2+MAX(0,Settings!$B$7)+A287-1),"")</x:f>
      </x:c>
      <x:c r="D287" s="36" t="str">
        <x:f>IF(B287&lt;&gt;"",AVERAGE(B$2:B$651),"")</x:f>
      </x:c>
      <x:c r="E287" s="36" t="str">
        <x:f>IF(C287&lt;&gt;"",AVERAGE(C$2:C$651),"")</x:f>
      </x:c>
      <x:c r="F287" s="36" t="str">
        <x:f>IF(B287&lt;&gt;"",B287-D287,"")</x:f>
      </x:c>
      <x:c r="G287" s="36" t="str">
        <x:f>IF(C287&lt;&gt;"",C287-E287,"")</x:f>
      </x:c>
      <x:c r="H287" s="36" t="str">
        <x:f>IF(AND(F287&lt;&gt;"",G287&lt;&gt;""),F287*G287,"")</x:f>
      </x:c>
      <x:c r="I287" s="36" t="str">
        <x:f>IF(F287&lt;&gt;"",F287^2,"")</x:f>
      </x:c>
      <x:c r="J287" s="36" t="str">
        <x:f>IF(G287&lt;&gt;"",G287^2,"")</x:f>
      </x:c>
    </x:row>
    <x:row r="288">
      <x:c r="A288" s="36" t="n">
        <x:f>ROW()-1</x:f>
        <x:v>287</x:v>
      </x:c>
      <x:c r="B288" s="36" t="str">
        <x:f>IF(A288&lt;=MAX(0,Settings!$B$6-ABS(Settings!$B$7)),INDEX(Data!$B:$B,2+MAX(0,-Settings!$B$7)+A288-1),"")</x:f>
      </x:c>
      <x:c r="C288" s="36" t="str">
        <x:f>IF(A288&lt;=MAX(0,Settings!$B$6-ABS(Settings!$B$7)),INDEX(Data!$C:$C,2+MAX(0,Settings!$B$7)+A288-1),"")</x:f>
      </x:c>
      <x:c r="D288" s="36" t="str">
        <x:f>IF(B288&lt;&gt;"",AVERAGE(B$2:B$651),"")</x:f>
      </x:c>
      <x:c r="E288" s="36" t="str">
        <x:f>IF(C288&lt;&gt;"",AVERAGE(C$2:C$651),"")</x:f>
      </x:c>
      <x:c r="F288" s="36" t="str">
        <x:f>IF(B288&lt;&gt;"",B288-D288,"")</x:f>
      </x:c>
      <x:c r="G288" s="36" t="str">
        <x:f>IF(C288&lt;&gt;"",C288-E288,"")</x:f>
      </x:c>
      <x:c r="H288" s="36" t="str">
        <x:f>IF(AND(F288&lt;&gt;"",G288&lt;&gt;""),F288*G288,"")</x:f>
      </x:c>
      <x:c r="I288" s="36" t="str">
        <x:f>IF(F288&lt;&gt;"",F288^2,"")</x:f>
      </x:c>
      <x:c r="J288" s="36" t="str">
        <x:f>IF(G288&lt;&gt;"",G288^2,"")</x:f>
      </x:c>
    </x:row>
    <x:row r="289">
      <x:c r="A289" s="36" t="n">
        <x:f>ROW()-1</x:f>
        <x:v>288</x:v>
      </x:c>
      <x:c r="B289" s="36" t="str">
        <x:f>IF(A289&lt;=MAX(0,Settings!$B$6-ABS(Settings!$B$7)),INDEX(Data!$B:$B,2+MAX(0,-Settings!$B$7)+A289-1),"")</x:f>
      </x:c>
      <x:c r="C289" s="36" t="str">
        <x:f>IF(A289&lt;=MAX(0,Settings!$B$6-ABS(Settings!$B$7)),INDEX(Data!$C:$C,2+MAX(0,Settings!$B$7)+A289-1),"")</x:f>
      </x:c>
      <x:c r="D289" s="36" t="str">
        <x:f>IF(B289&lt;&gt;"",AVERAGE(B$2:B$651),"")</x:f>
      </x:c>
      <x:c r="E289" s="36" t="str">
        <x:f>IF(C289&lt;&gt;"",AVERAGE(C$2:C$651),"")</x:f>
      </x:c>
      <x:c r="F289" s="36" t="str">
        <x:f>IF(B289&lt;&gt;"",B289-D289,"")</x:f>
      </x:c>
      <x:c r="G289" s="36" t="str">
        <x:f>IF(C289&lt;&gt;"",C289-E289,"")</x:f>
      </x:c>
      <x:c r="H289" s="36" t="str">
        <x:f>IF(AND(F289&lt;&gt;"",G289&lt;&gt;""),F289*G289,"")</x:f>
      </x:c>
      <x:c r="I289" s="36" t="str">
        <x:f>IF(F289&lt;&gt;"",F289^2,"")</x:f>
      </x:c>
      <x:c r="J289" s="36" t="str">
        <x:f>IF(G289&lt;&gt;"",G289^2,"")</x:f>
      </x:c>
    </x:row>
    <x:row r="290">
      <x:c r="A290" s="36" t="n">
        <x:f>ROW()-1</x:f>
        <x:v>289</x:v>
      </x:c>
      <x:c r="B290" s="36" t="str">
        <x:f>IF(A290&lt;=MAX(0,Settings!$B$6-ABS(Settings!$B$7)),INDEX(Data!$B:$B,2+MAX(0,-Settings!$B$7)+A290-1),"")</x:f>
      </x:c>
      <x:c r="C290" s="36" t="str">
        <x:f>IF(A290&lt;=MAX(0,Settings!$B$6-ABS(Settings!$B$7)),INDEX(Data!$C:$C,2+MAX(0,Settings!$B$7)+A290-1),"")</x:f>
      </x:c>
      <x:c r="D290" s="36" t="str">
        <x:f>IF(B290&lt;&gt;"",AVERAGE(B$2:B$651),"")</x:f>
      </x:c>
      <x:c r="E290" s="36" t="str">
        <x:f>IF(C290&lt;&gt;"",AVERAGE(C$2:C$651),"")</x:f>
      </x:c>
      <x:c r="F290" s="36" t="str">
        <x:f>IF(B290&lt;&gt;"",B290-D290,"")</x:f>
      </x:c>
      <x:c r="G290" s="36" t="str">
        <x:f>IF(C290&lt;&gt;"",C290-E290,"")</x:f>
      </x:c>
      <x:c r="H290" s="36" t="str">
        <x:f>IF(AND(F290&lt;&gt;"",G290&lt;&gt;""),F290*G290,"")</x:f>
      </x:c>
      <x:c r="I290" s="36" t="str">
        <x:f>IF(F290&lt;&gt;"",F290^2,"")</x:f>
      </x:c>
      <x:c r="J290" s="36" t="str">
        <x:f>IF(G290&lt;&gt;"",G290^2,"")</x:f>
      </x:c>
    </x:row>
    <x:row r="291">
      <x:c r="A291" s="36" t="n">
        <x:f>ROW()-1</x:f>
        <x:v>290</x:v>
      </x:c>
      <x:c r="B291" s="36" t="str">
        <x:f>IF(A291&lt;=MAX(0,Settings!$B$6-ABS(Settings!$B$7)),INDEX(Data!$B:$B,2+MAX(0,-Settings!$B$7)+A291-1),"")</x:f>
      </x:c>
      <x:c r="C291" s="36" t="str">
        <x:f>IF(A291&lt;=MAX(0,Settings!$B$6-ABS(Settings!$B$7)),INDEX(Data!$C:$C,2+MAX(0,Settings!$B$7)+A291-1),"")</x:f>
      </x:c>
      <x:c r="D291" s="36" t="str">
        <x:f>IF(B291&lt;&gt;"",AVERAGE(B$2:B$651),"")</x:f>
      </x:c>
      <x:c r="E291" s="36" t="str">
        <x:f>IF(C291&lt;&gt;"",AVERAGE(C$2:C$651),"")</x:f>
      </x:c>
      <x:c r="F291" s="36" t="str">
        <x:f>IF(B291&lt;&gt;"",B291-D291,"")</x:f>
      </x:c>
      <x:c r="G291" s="36" t="str">
        <x:f>IF(C291&lt;&gt;"",C291-E291,"")</x:f>
      </x:c>
      <x:c r="H291" s="36" t="str">
        <x:f>IF(AND(F291&lt;&gt;"",G291&lt;&gt;""),F291*G291,"")</x:f>
      </x:c>
      <x:c r="I291" s="36" t="str">
        <x:f>IF(F291&lt;&gt;"",F291^2,"")</x:f>
      </x:c>
      <x:c r="J291" s="36" t="str">
        <x:f>IF(G291&lt;&gt;"",G291^2,"")</x:f>
      </x:c>
    </x:row>
    <x:row r="292">
      <x:c r="A292" s="36" t="n">
        <x:f>ROW()-1</x:f>
        <x:v>291</x:v>
      </x:c>
      <x:c r="B292" s="36" t="str">
        <x:f>IF(A292&lt;=MAX(0,Settings!$B$6-ABS(Settings!$B$7)),INDEX(Data!$B:$B,2+MAX(0,-Settings!$B$7)+A292-1),"")</x:f>
      </x:c>
      <x:c r="C292" s="36" t="str">
        <x:f>IF(A292&lt;=MAX(0,Settings!$B$6-ABS(Settings!$B$7)),INDEX(Data!$C:$C,2+MAX(0,Settings!$B$7)+A292-1),"")</x:f>
      </x:c>
      <x:c r="D292" s="36" t="str">
        <x:f>IF(B292&lt;&gt;"",AVERAGE(B$2:B$651),"")</x:f>
      </x:c>
      <x:c r="E292" s="36" t="str">
        <x:f>IF(C292&lt;&gt;"",AVERAGE(C$2:C$651),"")</x:f>
      </x:c>
      <x:c r="F292" s="36" t="str">
        <x:f>IF(B292&lt;&gt;"",B292-D292,"")</x:f>
      </x:c>
      <x:c r="G292" s="36" t="str">
        <x:f>IF(C292&lt;&gt;"",C292-E292,"")</x:f>
      </x:c>
      <x:c r="H292" s="36" t="str">
        <x:f>IF(AND(F292&lt;&gt;"",G292&lt;&gt;""),F292*G292,"")</x:f>
      </x:c>
      <x:c r="I292" s="36" t="str">
        <x:f>IF(F292&lt;&gt;"",F292^2,"")</x:f>
      </x:c>
      <x:c r="J292" s="36" t="str">
        <x:f>IF(G292&lt;&gt;"",G292^2,"")</x:f>
      </x:c>
    </x:row>
    <x:row r="293">
      <x:c r="A293" s="36" t="n">
        <x:f>ROW()-1</x:f>
        <x:v>292</x:v>
      </x:c>
      <x:c r="B293" s="36" t="str">
        <x:f>IF(A293&lt;=MAX(0,Settings!$B$6-ABS(Settings!$B$7)),INDEX(Data!$B:$B,2+MAX(0,-Settings!$B$7)+A293-1),"")</x:f>
      </x:c>
      <x:c r="C293" s="36" t="str">
        <x:f>IF(A293&lt;=MAX(0,Settings!$B$6-ABS(Settings!$B$7)),INDEX(Data!$C:$C,2+MAX(0,Settings!$B$7)+A293-1),"")</x:f>
      </x:c>
      <x:c r="D293" s="36" t="str">
        <x:f>IF(B293&lt;&gt;"",AVERAGE(B$2:B$651),"")</x:f>
      </x:c>
      <x:c r="E293" s="36" t="str">
        <x:f>IF(C293&lt;&gt;"",AVERAGE(C$2:C$651),"")</x:f>
      </x:c>
      <x:c r="F293" s="36" t="str">
        <x:f>IF(B293&lt;&gt;"",B293-D293,"")</x:f>
      </x:c>
      <x:c r="G293" s="36" t="str">
        <x:f>IF(C293&lt;&gt;"",C293-E293,"")</x:f>
      </x:c>
      <x:c r="H293" s="36" t="str">
        <x:f>IF(AND(F293&lt;&gt;"",G293&lt;&gt;""),F293*G293,"")</x:f>
      </x:c>
      <x:c r="I293" s="36" t="str">
        <x:f>IF(F293&lt;&gt;"",F293^2,"")</x:f>
      </x:c>
      <x:c r="J293" s="36" t="str">
        <x:f>IF(G293&lt;&gt;"",G293^2,"")</x:f>
      </x:c>
    </x:row>
    <x:row r="294">
      <x:c r="A294" s="36" t="n">
        <x:f>ROW()-1</x:f>
        <x:v>293</x:v>
      </x:c>
      <x:c r="B294" s="36" t="str">
        <x:f>IF(A294&lt;=MAX(0,Settings!$B$6-ABS(Settings!$B$7)),INDEX(Data!$B:$B,2+MAX(0,-Settings!$B$7)+A294-1),"")</x:f>
      </x:c>
      <x:c r="C294" s="36" t="str">
        <x:f>IF(A294&lt;=MAX(0,Settings!$B$6-ABS(Settings!$B$7)),INDEX(Data!$C:$C,2+MAX(0,Settings!$B$7)+A294-1),"")</x:f>
      </x:c>
      <x:c r="D294" s="36" t="str">
        <x:f>IF(B294&lt;&gt;"",AVERAGE(B$2:B$651),"")</x:f>
      </x:c>
      <x:c r="E294" s="36" t="str">
        <x:f>IF(C294&lt;&gt;"",AVERAGE(C$2:C$651),"")</x:f>
      </x:c>
      <x:c r="F294" s="36" t="str">
        <x:f>IF(B294&lt;&gt;"",B294-D294,"")</x:f>
      </x:c>
      <x:c r="G294" s="36" t="str">
        <x:f>IF(C294&lt;&gt;"",C294-E294,"")</x:f>
      </x:c>
      <x:c r="H294" s="36" t="str">
        <x:f>IF(AND(F294&lt;&gt;"",G294&lt;&gt;""),F294*G294,"")</x:f>
      </x:c>
      <x:c r="I294" s="36" t="str">
        <x:f>IF(F294&lt;&gt;"",F294^2,"")</x:f>
      </x:c>
      <x:c r="J294" s="36" t="str">
        <x:f>IF(G294&lt;&gt;"",G294^2,"")</x:f>
      </x:c>
    </x:row>
    <x:row r="295">
      <x:c r="A295" s="36" t="n">
        <x:f>ROW()-1</x:f>
        <x:v>294</x:v>
      </x:c>
      <x:c r="B295" s="36" t="str">
        <x:f>IF(A295&lt;=MAX(0,Settings!$B$6-ABS(Settings!$B$7)),INDEX(Data!$B:$B,2+MAX(0,-Settings!$B$7)+A295-1),"")</x:f>
      </x:c>
      <x:c r="C295" s="36" t="str">
        <x:f>IF(A295&lt;=MAX(0,Settings!$B$6-ABS(Settings!$B$7)),INDEX(Data!$C:$C,2+MAX(0,Settings!$B$7)+A295-1),"")</x:f>
      </x:c>
      <x:c r="D295" s="36" t="str">
        <x:f>IF(B295&lt;&gt;"",AVERAGE(B$2:B$651),"")</x:f>
      </x:c>
      <x:c r="E295" s="36" t="str">
        <x:f>IF(C295&lt;&gt;"",AVERAGE(C$2:C$651),"")</x:f>
      </x:c>
      <x:c r="F295" s="36" t="str">
        <x:f>IF(B295&lt;&gt;"",B295-D295,"")</x:f>
      </x:c>
      <x:c r="G295" s="36" t="str">
        <x:f>IF(C295&lt;&gt;"",C295-E295,"")</x:f>
      </x:c>
      <x:c r="H295" s="36" t="str">
        <x:f>IF(AND(F295&lt;&gt;"",G295&lt;&gt;""),F295*G295,"")</x:f>
      </x:c>
      <x:c r="I295" s="36" t="str">
        <x:f>IF(F295&lt;&gt;"",F295^2,"")</x:f>
      </x:c>
      <x:c r="J295" s="36" t="str">
        <x:f>IF(G295&lt;&gt;"",G295^2,"")</x:f>
      </x:c>
    </x:row>
    <x:row r="296">
      <x:c r="A296" s="36" t="n">
        <x:f>ROW()-1</x:f>
        <x:v>295</x:v>
      </x:c>
      <x:c r="B296" s="36" t="str">
        <x:f>IF(A296&lt;=MAX(0,Settings!$B$6-ABS(Settings!$B$7)),INDEX(Data!$B:$B,2+MAX(0,-Settings!$B$7)+A296-1),"")</x:f>
      </x:c>
      <x:c r="C296" s="36" t="str">
        <x:f>IF(A296&lt;=MAX(0,Settings!$B$6-ABS(Settings!$B$7)),INDEX(Data!$C:$C,2+MAX(0,Settings!$B$7)+A296-1),"")</x:f>
      </x:c>
      <x:c r="D296" s="36" t="str">
        <x:f>IF(B296&lt;&gt;"",AVERAGE(B$2:B$651),"")</x:f>
      </x:c>
      <x:c r="E296" s="36" t="str">
        <x:f>IF(C296&lt;&gt;"",AVERAGE(C$2:C$651),"")</x:f>
      </x:c>
      <x:c r="F296" s="36" t="str">
        <x:f>IF(B296&lt;&gt;"",B296-D296,"")</x:f>
      </x:c>
      <x:c r="G296" s="36" t="str">
        <x:f>IF(C296&lt;&gt;"",C296-E296,"")</x:f>
      </x:c>
      <x:c r="H296" s="36" t="str">
        <x:f>IF(AND(F296&lt;&gt;"",G296&lt;&gt;""),F296*G296,"")</x:f>
      </x:c>
      <x:c r="I296" s="36" t="str">
        <x:f>IF(F296&lt;&gt;"",F296^2,"")</x:f>
      </x:c>
      <x:c r="J296" s="36" t="str">
        <x:f>IF(G296&lt;&gt;"",G296^2,"")</x:f>
      </x:c>
    </x:row>
    <x:row r="297">
      <x:c r="A297" s="36" t="n">
        <x:f>ROW()-1</x:f>
        <x:v>296</x:v>
      </x:c>
      <x:c r="B297" s="36" t="str">
        <x:f>IF(A297&lt;=MAX(0,Settings!$B$6-ABS(Settings!$B$7)),INDEX(Data!$B:$B,2+MAX(0,-Settings!$B$7)+A297-1),"")</x:f>
      </x:c>
      <x:c r="C297" s="36" t="str">
        <x:f>IF(A297&lt;=MAX(0,Settings!$B$6-ABS(Settings!$B$7)),INDEX(Data!$C:$C,2+MAX(0,Settings!$B$7)+A297-1),"")</x:f>
      </x:c>
      <x:c r="D297" s="36" t="str">
        <x:f>IF(B297&lt;&gt;"",AVERAGE(B$2:B$651),"")</x:f>
      </x:c>
      <x:c r="E297" s="36" t="str">
        <x:f>IF(C297&lt;&gt;"",AVERAGE(C$2:C$651),"")</x:f>
      </x:c>
      <x:c r="F297" s="36" t="str">
        <x:f>IF(B297&lt;&gt;"",B297-D297,"")</x:f>
      </x:c>
      <x:c r="G297" s="36" t="str">
        <x:f>IF(C297&lt;&gt;"",C297-E297,"")</x:f>
      </x:c>
      <x:c r="H297" s="36" t="str">
        <x:f>IF(AND(F297&lt;&gt;"",G297&lt;&gt;""),F297*G297,"")</x:f>
      </x:c>
      <x:c r="I297" s="36" t="str">
        <x:f>IF(F297&lt;&gt;"",F297^2,"")</x:f>
      </x:c>
      <x:c r="J297" s="36" t="str">
        <x:f>IF(G297&lt;&gt;"",G297^2,"")</x:f>
      </x:c>
    </x:row>
    <x:row r="298">
      <x:c r="A298" s="36" t="n">
        <x:f>ROW()-1</x:f>
        <x:v>297</x:v>
      </x:c>
      <x:c r="B298" s="36" t="str">
        <x:f>IF(A298&lt;=MAX(0,Settings!$B$6-ABS(Settings!$B$7)),INDEX(Data!$B:$B,2+MAX(0,-Settings!$B$7)+A298-1),"")</x:f>
      </x:c>
      <x:c r="C298" s="36" t="str">
        <x:f>IF(A298&lt;=MAX(0,Settings!$B$6-ABS(Settings!$B$7)),INDEX(Data!$C:$C,2+MAX(0,Settings!$B$7)+A298-1),"")</x:f>
      </x:c>
      <x:c r="D298" s="36" t="str">
        <x:f>IF(B298&lt;&gt;"",AVERAGE(B$2:B$651),"")</x:f>
      </x:c>
      <x:c r="E298" s="36" t="str">
        <x:f>IF(C298&lt;&gt;"",AVERAGE(C$2:C$651),"")</x:f>
      </x:c>
      <x:c r="F298" s="36" t="str">
        <x:f>IF(B298&lt;&gt;"",B298-D298,"")</x:f>
      </x:c>
      <x:c r="G298" s="36" t="str">
        <x:f>IF(C298&lt;&gt;"",C298-E298,"")</x:f>
      </x:c>
      <x:c r="H298" s="36" t="str">
        <x:f>IF(AND(F298&lt;&gt;"",G298&lt;&gt;""),F298*G298,"")</x:f>
      </x:c>
      <x:c r="I298" s="36" t="str">
        <x:f>IF(F298&lt;&gt;"",F298^2,"")</x:f>
      </x:c>
      <x:c r="J298" s="36" t="str">
        <x:f>IF(G298&lt;&gt;"",G298^2,"")</x:f>
      </x:c>
    </x:row>
    <x:row r="299">
      <x:c r="A299" s="36" t="n">
        <x:f>ROW()-1</x:f>
        <x:v>298</x:v>
      </x:c>
      <x:c r="B299" s="36" t="str">
        <x:f>IF(A299&lt;=MAX(0,Settings!$B$6-ABS(Settings!$B$7)),INDEX(Data!$B:$B,2+MAX(0,-Settings!$B$7)+A299-1),"")</x:f>
      </x:c>
      <x:c r="C299" s="36" t="str">
        <x:f>IF(A299&lt;=MAX(0,Settings!$B$6-ABS(Settings!$B$7)),INDEX(Data!$C:$C,2+MAX(0,Settings!$B$7)+A299-1),"")</x:f>
      </x:c>
      <x:c r="D299" s="36" t="str">
        <x:f>IF(B299&lt;&gt;"",AVERAGE(B$2:B$651),"")</x:f>
      </x:c>
      <x:c r="E299" s="36" t="str">
        <x:f>IF(C299&lt;&gt;"",AVERAGE(C$2:C$651),"")</x:f>
      </x:c>
      <x:c r="F299" s="36" t="str">
        <x:f>IF(B299&lt;&gt;"",B299-D299,"")</x:f>
      </x:c>
      <x:c r="G299" s="36" t="str">
        <x:f>IF(C299&lt;&gt;"",C299-E299,"")</x:f>
      </x:c>
      <x:c r="H299" s="36" t="str">
        <x:f>IF(AND(F299&lt;&gt;"",G299&lt;&gt;""),F299*G299,"")</x:f>
      </x:c>
      <x:c r="I299" s="36" t="str">
        <x:f>IF(F299&lt;&gt;"",F299^2,"")</x:f>
      </x:c>
      <x:c r="J299" s="36" t="str">
        <x:f>IF(G299&lt;&gt;"",G299^2,"")</x:f>
      </x:c>
    </x:row>
    <x:row r="300">
      <x:c r="A300" s="36" t="n">
        <x:f>ROW()-1</x:f>
        <x:v>299</x:v>
      </x:c>
      <x:c r="B300" s="36" t="str">
        <x:f>IF(A300&lt;=MAX(0,Settings!$B$6-ABS(Settings!$B$7)),INDEX(Data!$B:$B,2+MAX(0,-Settings!$B$7)+A300-1),"")</x:f>
      </x:c>
      <x:c r="C300" s="36" t="str">
        <x:f>IF(A300&lt;=MAX(0,Settings!$B$6-ABS(Settings!$B$7)),INDEX(Data!$C:$C,2+MAX(0,Settings!$B$7)+A300-1),"")</x:f>
      </x:c>
      <x:c r="D300" s="36" t="str">
        <x:f>IF(B300&lt;&gt;"",AVERAGE(B$2:B$651),"")</x:f>
      </x:c>
      <x:c r="E300" s="36" t="str">
        <x:f>IF(C300&lt;&gt;"",AVERAGE(C$2:C$651),"")</x:f>
      </x:c>
      <x:c r="F300" s="36" t="str">
        <x:f>IF(B300&lt;&gt;"",B300-D300,"")</x:f>
      </x:c>
      <x:c r="G300" s="36" t="str">
        <x:f>IF(C300&lt;&gt;"",C300-E300,"")</x:f>
      </x:c>
      <x:c r="H300" s="36" t="str">
        <x:f>IF(AND(F300&lt;&gt;"",G300&lt;&gt;""),F300*G300,"")</x:f>
      </x:c>
      <x:c r="I300" s="36" t="str">
        <x:f>IF(F300&lt;&gt;"",F300^2,"")</x:f>
      </x:c>
      <x:c r="J300" s="36" t="str">
        <x:f>IF(G300&lt;&gt;"",G300^2,"")</x:f>
      </x:c>
    </x:row>
    <x:row r="301">
      <x:c r="A301" s="36" t="n">
        <x:f>ROW()-1</x:f>
        <x:v>300</x:v>
      </x:c>
      <x:c r="B301" s="36" t="str">
        <x:f>IF(A301&lt;=MAX(0,Settings!$B$6-ABS(Settings!$B$7)),INDEX(Data!$B:$B,2+MAX(0,-Settings!$B$7)+A301-1),"")</x:f>
      </x:c>
      <x:c r="C301" s="36" t="str">
        <x:f>IF(A301&lt;=MAX(0,Settings!$B$6-ABS(Settings!$B$7)),INDEX(Data!$C:$C,2+MAX(0,Settings!$B$7)+A301-1),"")</x:f>
      </x:c>
      <x:c r="D301" s="36" t="str">
        <x:f>IF(B301&lt;&gt;"",AVERAGE(B$2:B$651),"")</x:f>
      </x:c>
      <x:c r="E301" s="36" t="str">
        <x:f>IF(C301&lt;&gt;"",AVERAGE(C$2:C$651),"")</x:f>
      </x:c>
      <x:c r="F301" s="36" t="str">
        <x:f>IF(B301&lt;&gt;"",B301-D301,"")</x:f>
      </x:c>
      <x:c r="G301" s="36" t="str">
        <x:f>IF(C301&lt;&gt;"",C301-E301,"")</x:f>
      </x:c>
      <x:c r="H301" s="36" t="str">
        <x:f>IF(AND(F301&lt;&gt;"",G301&lt;&gt;""),F301*G301,"")</x:f>
      </x:c>
      <x:c r="I301" s="36" t="str">
        <x:f>IF(F301&lt;&gt;"",F301^2,"")</x:f>
      </x:c>
      <x:c r="J301" s="36" t="str">
        <x:f>IF(G301&lt;&gt;"",G301^2,"")</x:f>
      </x:c>
    </x:row>
    <x:row r="302">
      <x:c r="A302" s="36" t="n">
        <x:f>ROW()-1</x:f>
        <x:v>301</x:v>
      </x:c>
      <x:c r="B302" s="36" t="str">
        <x:f>IF(A302&lt;=MAX(0,Settings!$B$6-ABS(Settings!$B$7)),INDEX(Data!$B:$B,2+MAX(0,-Settings!$B$7)+A302-1),"")</x:f>
      </x:c>
      <x:c r="C302" s="36" t="str">
        <x:f>IF(A302&lt;=MAX(0,Settings!$B$6-ABS(Settings!$B$7)),INDEX(Data!$C:$C,2+MAX(0,Settings!$B$7)+A302-1),"")</x:f>
      </x:c>
      <x:c r="D302" s="36" t="str">
        <x:f>IF(B302&lt;&gt;"",AVERAGE(B$2:B$651),"")</x:f>
      </x:c>
      <x:c r="E302" s="36" t="str">
        <x:f>IF(C302&lt;&gt;"",AVERAGE(C$2:C$651),"")</x:f>
      </x:c>
      <x:c r="F302" s="36" t="str">
        <x:f>IF(B302&lt;&gt;"",B302-D302,"")</x:f>
      </x:c>
      <x:c r="G302" s="36" t="str">
        <x:f>IF(C302&lt;&gt;"",C302-E302,"")</x:f>
      </x:c>
      <x:c r="H302" s="36" t="str">
        <x:f>IF(AND(F302&lt;&gt;"",G302&lt;&gt;""),F302*G302,"")</x:f>
      </x:c>
      <x:c r="I302" s="36" t="str">
        <x:f>IF(F302&lt;&gt;"",F302^2,"")</x:f>
      </x:c>
      <x:c r="J302" s="36" t="str">
        <x:f>IF(G302&lt;&gt;"",G302^2,"")</x:f>
      </x:c>
    </x:row>
    <x:row r="303">
      <x:c r="A303" s="36" t="n">
        <x:f>ROW()-1</x:f>
        <x:v>302</x:v>
      </x:c>
      <x:c r="B303" s="36" t="str">
        <x:f>IF(A303&lt;=MAX(0,Settings!$B$6-ABS(Settings!$B$7)),INDEX(Data!$B:$B,2+MAX(0,-Settings!$B$7)+A303-1),"")</x:f>
      </x:c>
      <x:c r="C303" s="36" t="str">
        <x:f>IF(A303&lt;=MAX(0,Settings!$B$6-ABS(Settings!$B$7)),INDEX(Data!$C:$C,2+MAX(0,Settings!$B$7)+A303-1),"")</x:f>
      </x:c>
      <x:c r="D303" s="36" t="str">
        <x:f>IF(B303&lt;&gt;"",AVERAGE(B$2:B$651),"")</x:f>
      </x:c>
      <x:c r="E303" s="36" t="str">
        <x:f>IF(C303&lt;&gt;"",AVERAGE(C$2:C$651),"")</x:f>
      </x:c>
      <x:c r="F303" s="36" t="str">
        <x:f>IF(B303&lt;&gt;"",B303-D303,"")</x:f>
      </x:c>
      <x:c r="G303" s="36" t="str">
        <x:f>IF(C303&lt;&gt;"",C303-E303,"")</x:f>
      </x:c>
      <x:c r="H303" s="36" t="str">
        <x:f>IF(AND(F303&lt;&gt;"",G303&lt;&gt;""),F303*G303,"")</x:f>
      </x:c>
      <x:c r="I303" s="36" t="str">
        <x:f>IF(F303&lt;&gt;"",F303^2,"")</x:f>
      </x:c>
      <x:c r="J303" s="36" t="str">
        <x:f>IF(G303&lt;&gt;"",G303^2,"")</x:f>
      </x:c>
    </x:row>
    <x:row r="304">
      <x:c r="A304" s="36" t="n">
        <x:f>ROW()-1</x:f>
        <x:v>303</x:v>
      </x:c>
      <x:c r="B304" s="36" t="str">
        <x:f>IF(A304&lt;=MAX(0,Settings!$B$6-ABS(Settings!$B$7)),INDEX(Data!$B:$B,2+MAX(0,-Settings!$B$7)+A304-1),"")</x:f>
      </x:c>
      <x:c r="C304" s="36" t="str">
        <x:f>IF(A304&lt;=MAX(0,Settings!$B$6-ABS(Settings!$B$7)),INDEX(Data!$C:$C,2+MAX(0,Settings!$B$7)+A304-1),"")</x:f>
      </x:c>
      <x:c r="D304" s="36" t="str">
        <x:f>IF(B304&lt;&gt;"",AVERAGE(B$2:B$651),"")</x:f>
      </x:c>
      <x:c r="E304" s="36" t="str">
        <x:f>IF(C304&lt;&gt;"",AVERAGE(C$2:C$651),"")</x:f>
      </x:c>
      <x:c r="F304" s="36" t="str">
        <x:f>IF(B304&lt;&gt;"",B304-D304,"")</x:f>
      </x:c>
      <x:c r="G304" s="36" t="str">
        <x:f>IF(C304&lt;&gt;"",C304-E304,"")</x:f>
      </x:c>
      <x:c r="H304" s="36" t="str">
        <x:f>IF(AND(F304&lt;&gt;"",G304&lt;&gt;""),F304*G304,"")</x:f>
      </x:c>
      <x:c r="I304" s="36" t="str">
        <x:f>IF(F304&lt;&gt;"",F304^2,"")</x:f>
      </x:c>
      <x:c r="J304" s="36" t="str">
        <x:f>IF(G304&lt;&gt;"",G304^2,"")</x:f>
      </x:c>
    </x:row>
    <x:row r="305">
      <x:c r="A305" s="36" t="n">
        <x:f>ROW()-1</x:f>
        <x:v>304</x:v>
      </x:c>
      <x:c r="B305" s="36" t="str">
        <x:f>IF(A305&lt;=MAX(0,Settings!$B$6-ABS(Settings!$B$7)),INDEX(Data!$B:$B,2+MAX(0,-Settings!$B$7)+A305-1),"")</x:f>
      </x:c>
      <x:c r="C305" s="36" t="str">
        <x:f>IF(A305&lt;=MAX(0,Settings!$B$6-ABS(Settings!$B$7)),INDEX(Data!$C:$C,2+MAX(0,Settings!$B$7)+A305-1),"")</x:f>
      </x:c>
      <x:c r="D305" s="36" t="str">
        <x:f>IF(B305&lt;&gt;"",AVERAGE(B$2:B$651),"")</x:f>
      </x:c>
      <x:c r="E305" s="36" t="str">
        <x:f>IF(C305&lt;&gt;"",AVERAGE(C$2:C$651),"")</x:f>
      </x:c>
      <x:c r="F305" s="36" t="str">
        <x:f>IF(B305&lt;&gt;"",B305-D305,"")</x:f>
      </x:c>
      <x:c r="G305" s="36" t="str">
        <x:f>IF(C305&lt;&gt;"",C305-E305,"")</x:f>
      </x:c>
      <x:c r="H305" s="36" t="str">
        <x:f>IF(AND(F305&lt;&gt;"",G305&lt;&gt;""),F305*G305,"")</x:f>
      </x:c>
      <x:c r="I305" s="36" t="str">
        <x:f>IF(F305&lt;&gt;"",F305^2,"")</x:f>
      </x:c>
      <x:c r="J305" s="36" t="str">
        <x:f>IF(G305&lt;&gt;"",G305^2,"")</x:f>
      </x:c>
    </x:row>
    <x:row r="306">
      <x:c r="A306" s="36" t="n">
        <x:f>ROW()-1</x:f>
        <x:v>305</x:v>
      </x:c>
      <x:c r="B306" s="36" t="str">
        <x:f>IF(A306&lt;=MAX(0,Settings!$B$6-ABS(Settings!$B$7)),INDEX(Data!$B:$B,2+MAX(0,-Settings!$B$7)+A306-1),"")</x:f>
      </x:c>
      <x:c r="C306" s="36" t="str">
        <x:f>IF(A306&lt;=MAX(0,Settings!$B$6-ABS(Settings!$B$7)),INDEX(Data!$C:$C,2+MAX(0,Settings!$B$7)+A306-1),"")</x:f>
      </x:c>
      <x:c r="D306" s="36" t="str">
        <x:f>IF(B306&lt;&gt;"",AVERAGE(B$2:B$651),"")</x:f>
      </x:c>
      <x:c r="E306" s="36" t="str">
        <x:f>IF(C306&lt;&gt;"",AVERAGE(C$2:C$651),"")</x:f>
      </x:c>
      <x:c r="F306" s="36" t="str">
        <x:f>IF(B306&lt;&gt;"",B306-D306,"")</x:f>
      </x:c>
      <x:c r="G306" s="36" t="str">
        <x:f>IF(C306&lt;&gt;"",C306-E306,"")</x:f>
      </x:c>
      <x:c r="H306" s="36" t="str">
        <x:f>IF(AND(F306&lt;&gt;"",G306&lt;&gt;""),F306*G306,"")</x:f>
      </x:c>
      <x:c r="I306" s="36" t="str">
        <x:f>IF(F306&lt;&gt;"",F306^2,"")</x:f>
      </x:c>
      <x:c r="J306" s="36" t="str">
        <x:f>IF(G306&lt;&gt;"",G306^2,"")</x:f>
      </x:c>
    </x:row>
    <x:row r="307">
      <x:c r="A307" s="36" t="n">
        <x:f>ROW()-1</x:f>
        <x:v>306</x:v>
      </x:c>
      <x:c r="B307" s="36" t="str">
        <x:f>IF(A307&lt;=MAX(0,Settings!$B$6-ABS(Settings!$B$7)),INDEX(Data!$B:$B,2+MAX(0,-Settings!$B$7)+A307-1),"")</x:f>
      </x:c>
      <x:c r="C307" s="36" t="str">
        <x:f>IF(A307&lt;=MAX(0,Settings!$B$6-ABS(Settings!$B$7)),INDEX(Data!$C:$C,2+MAX(0,Settings!$B$7)+A307-1),"")</x:f>
      </x:c>
      <x:c r="D307" s="36" t="str">
        <x:f>IF(B307&lt;&gt;"",AVERAGE(B$2:B$651),"")</x:f>
      </x:c>
      <x:c r="E307" s="36" t="str">
        <x:f>IF(C307&lt;&gt;"",AVERAGE(C$2:C$651),"")</x:f>
      </x:c>
      <x:c r="F307" s="36" t="str">
        <x:f>IF(B307&lt;&gt;"",B307-D307,"")</x:f>
      </x:c>
      <x:c r="G307" s="36" t="str">
        <x:f>IF(C307&lt;&gt;"",C307-E307,"")</x:f>
      </x:c>
      <x:c r="H307" s="36" t="str">
        <x:f>IF(AND(F307&lt;&gt;"",G307&lt;&gt;""),F307*G307,"")</x:f>
      </x:c>
      <x:c r="I307" s="36" t="str">
        <x:f>IF(F307&lt;&gt;"",F307^2,"")</x:f>
      </x:c>
      <x:c r="J307" s="36" t="str">
        <x:f>IF(G307&lt;&gt;"",G307^2,"")</x:f>
      </x:c>
    </x:row>
    <x:row r="308">
      <x:c r="A308" s="36" t="n">
        <x:f>ROW()-1</x:f>
        <x:v>307</x:v>
      </x:c>
      <x:c r="B308" s="36" t="str">
        <x:f>IF(A308&lt;=MAX(0,Settings!$B$6-ABS(Settings!$B$7)),INDEX(Data!$B:$B,2+MAX(0,-Settings!$B$7)+A308-1),"")</x:f>
      </x:c>
      <x:c r="C308" s="36" t="str">
        <x:f>IF(A308&lt;=MAX(0,Settings!$B$6-ABS(Settings!$B$7)),INDEX(Data!$C:$C,2+MAX(0,Settings!$B$7)+A308-1),"")</x:f>
      </x:c>
      <x:c r="D308" s="36" t="str">
        <x:f>IF(B308&lt;&gt;"",AVERAGE(B$2:B$651),"")</x:f>
      </x:c>
      <x:c r="E308" s="36" t="str">
        <x:f>IF(C308&lt;&gt;"",AVERAGE(C$2:C$651),"")</x:f>
      </x:c>
      <x:c r="F308" s="36" t="str">
        <x:f>IF(B308&lt;&gt;"",B308-D308,"")</x:f>
      </x:c>
      <x:c r="G308" s="36" t="str">
        <x:f>IF(C308&lt;&gt;"",C308-E308,"")</x:f>
      </x:c>
      <x:c r="H308" s="36" t="str">
        <x:f>IF(AND(F308&lt;&gt;"",G308&lt;&gt;""),F308*G308,"")</x:f>
      </x:c>
      <x:c r="I308" s="36" t="str">
        <x:f>IF(F308&lt;&gt;"",F308^2,"")</x:f>
      </x:c>
      <x:c r="J308" s="36" t="str">
        <x:f>IF(G308&lt;&gt;"",G308^2,"")</x:f>
      </x:c>
    </x:row>
    <x:row r="309">
      <x:c r="A309" s="36" t="n">
        <x:f>ROW()-1</x:f>
        <x:v>308</x:v>
      </x:c>
      <x:c r="B309" s="36" t="str">
        <x:f>IF(A309&lt;=MAX(0,Settings!$B$6-ABS(Settings!$B$7)),INDEX(Data!$B:$B,2+MAX(0,-Settings!$B$7)+A309-1),"")</x:f>
      </x:c>
      <x:c r="C309" s="36" t="str">
        <x:f>IF(A309&lt;=MAX(0,Settings!$B$6-ABS(Settings!$B$7)),INDEX(Data!$C:$C,2+MAX(0,Settings!$B$7)+A309-1),"")</x:f>
      </x:c>
      <x:c r="D309" s="36" t="str">
        <x:f>IF(B309&lt;&gt;"",AVERAGE(B$2:B$651),"")</x:f>
      </x:c>
      <x:c r="E309" s="36" t="str">
        <x:f>IF(C309&lt;&gt;"",AVERAGE(C$2:C$651),"")</x:f>
      </x:c>
      <x:c r="F309" s="36" t="str">
        <x:f>IF(B309&lt;&gt;"",B309-D309,"")</x:f>
      </x:c>
      <x:c r="G309" s="36" t="str">
        <x:f>IF(C309&lt;&gt;"",C309-E309,"")</x:f>
      </x:c>
      <x:c r="H309" s="36" t="str">
        <x:f>IF(AND(F309&lt;&gt;"",G309&lt;&gt;""),F309*G309,"")</x:f>
      </x:c>
      <x:c r="I309" s="36" t="str">
        <x:f>IF(F309&lt;&gt;"",F309^2,"")</x:f>
      </x:c>
      <x:c r="J309" s="36" t="str">
        <x:f>IF(G309&lt;&gt;"",G309^2,"")</x:f>
      </x:c>
    </x:row>
    <x:row r="310">
      <x:c r="A310" s="36" t="n">
        <x:f>ROW()-1</x:f>
        <x:v>309</x:v>
      </x:c>
      <x:c r="B310" s="36" t="str">
        <x:f>IF(A310&lt;=MAX(0,Settings!$B$6-ABS(Settings!$B$7)),INDEX(Data!$B:$B,2+MAX(0,-Settings!$B$7)+A310-1),"")</x:f>
      </x:c>
      <x:c r="C310" s="36" t="str">
        <x:f>IF(A310&lt;=MAX(0,Settings!$B$6-ABS(Settings!$B$7)),INDEX(Data!$C:$C,2+MAX(0,Settings!$B$7)+A310-1),"")</x:f>
      </x:c>
      <x:c r="D310" s="36" t="str">
        <x:f>IF(B310&lt;&gt;"",AVERAGE(B$2:B$651),"")</x:f>
      </x:c>
      <x:c r="E310" s="36" t="str">
        <x:f>IF(C310&lt;&gt;"",AVERAGE(C$2:C$651),"")</x:f>
      </x:c>
      <x:c r="F310" s="36" t="str">
        <x:f>IF(B310&lt;&gt;"",B310-D310,"")</x:f>
      </x:c>
      <x:c r="G310" s="36" t="str">
        <x:f>IF(C310&lt;&gt;"",C310-E310,"")</x:f>
      </x:c>
      <x:c r="H310" s="36" t="str">
        <x:f>IF(AND(F310&lt;&gt;"",G310&lt;&gt;""),F310*G310,"")</x:f>
      </x:c>
      <x:c r="I310" s="36" t="str">
        <x:f>IF(F310&lt;&gt;"",F310^2,"")</x:f>
      </x:c>
      <x:c r="J310" s="36" t="str">
        <x:f>IF(G310&lt;&gt;"",G310^2,"")</x:f>
      </x:c>
    </x:row>
    <x:row r="311">
      <x:c r="A311" s="36" t="n">
        <x:f>ROW()-1</x:f>
        <x:v>310</x:v>
      </x:c>
      <x:c r="B311" s="36" t="str">
        <x:f>IF(A311&lt;=MAX(0,Settings!$B$6-ABS(Settings!$B$7)),INDEX(Data!$B:$B,2+MAX(0,-Settings!$B$7)+A311-1),"")</x:f>
      </x:c>
      <x:c r="C311" s="36" t="str">
        <x:f>IF(A311&lt;=MAX(0,Settings!$B$6-ABS(Settings!$B$7)),INDEX(Data!$C:$C,2+MAX(0,Settings!$B$7)+A311-1),"")</x:f>
      </x:c>
      <x:c r="D311" s="36" t="str">
        <x:f>IF(B311&lt;&gt;"",AVERAGE(B$2:B$651),"")</x:f>
      </x:c>
      <x:c r="E311" s="36" t="str">
        <x:f>IF(C311&lt;&gt;"",AVERAGE(C$2:C$651),"")</x:f>
      </x:c>
      <x:c r="F311" s="36" t="str">
        <x:f>IF(B311&lt;&gt;"",B311-D311,"")</x:f>
      </x:c>
      <x:c r="G311" s="36" t="str">
        <x:f>IF(C311&lt;&gt;"",C311-E311,"")</x:f>
      </x:c>
      <x:c r="H311" s="36" t="str">
        <x:f>IF(AND(F311&lt;&gt;"",G311&lt;&gt;""),F311*G311,"")</x:f>
      </x:c>
      <x:c r="I311" s="36" t="str">
        <x:f>IF(F311&lt;&gt;"",F311^2,"")</x:f>
      </x:c>
      <x:c r="J311" s="36" t="str">
        <x:f>IF(G311&lt;&gt;"",G311^2,"")</x:f>
      </x:c>
    </x:row>
    <x:row r="312">
      <x:c r="A312" s="36" t="n">
        <x:f>ROW()-1</x:f>
        <x:v>311</x:v>
      </x:c>
      <x:c r="B312" s="36" t="str">
        <x:f>IF(A312&lt;=MAX(0,Settings!$B$6-ABS(Settings!$B$7)),INDEX(Data!$B:$B,2+MAX(0,-Settings!$B$7)+A312-1),"")</x:f>
      </x:c>
      <x:c r="C312" s="36" t="str">
        <x:f>IF(A312&lt;=MAX(0,Settings!$B$6-ABS(Settings!$B$7)),INDEX(Data!$C:$C,2+MAX(0,Settings!$B$7)+A312-1),"")</x:f>
      </x:c>
      <x:c r="D312" s="36" t="str">
        <x:f>IF(B312&lt;&gt;"",AVERAGE(B$2:B$651),"")</x:f>
      </x:c>
      <x:c r="E312" s="36" t="str">
        <x:f>IF(C312&lt;&gt;"",AVERAGE(C$2:C$651),"")</x:f>
      </x:c>
      <x:c r="F312" s="36" t="str">
        <x:f>IF(B312&lt;&gt;"",B312-D312,"")</x:f>
      </x:c>
      <x:c r="G312" s="36" t="str">
        <x:f>IF(C312&lt;&gt;"",C312-E312,"")</x:f>
      </x:c>
      <x:c r="H312" s="36" t="str">
        <x:f>IF(AND(F312&lt;&gt;"",G312&lt;&gt;""),F312*G312,"")</x:f>
      </x:c>
      <x:c r="I312" s="36" t="str">
        <x:f>IF(F312&lt;&gt;"",F312^2,"")</x:f>
      </x:c>
      <x:c r="J312" s="36" t="str">
        <x:f>IF(G312&lt;&gt;"",G312^2,"")</x:f>
      </x:c>
    </x:row>
    <x:row r="313">
      <x:c r="A313" s="36" t="n">
        <x:f>ROW()-1</x:f>
        <x:v>312</x:v>
      </x:c>
      <x:c r="B313" s="36" t="str">
        <x:f>IF(A313&lt;=MAX(0,Settings!$B$6-ABS(Settings!$B$7)),INDEX(Data!$B:$B,2+MAX(0,-Settings!$B$7)+A313-1),"")</x:f>
      </x:c>
      <x:c r="C313" s="36" t="str">
        <x:f>IF(A313&lt;=MAX(0,Settings!$B$6-ABS(Settings!$B$7)),INDEX(Data!$C:$C,2+MAX(0,Settings!$B$7)+A313-1),"")</x:f>
      </x:c>
      <x:c r="D313" s="36" t="str">
        <x:f>IF(B313&lt;&gt;"",AVERAGE(B$2:B$651),"")</x:f>
      </x:c>
      <x:c r="E313" s="36" t="str">
        <x:f>IF(C313&lt;&gt;"",AVERAGE(C$2:C$651),"")</x:f>
      </x:c>
      <x:c r="F313" s="36" t="str">
        <x:f>IF(B313&lt;&gt;"",B313-D313,"")</x:f>
      </x:c>
      <x:c r="G313" s="36" t="str">
        <x:f>IF(C313&lt;&gt;"",C313-E313,"")</x:f>
      </x:c>
      <x:c r="H313" s="36" t="str">
        <x:f>IF(AND(F313&lt;&gt;"",G313&lt;&gt;""),F313*G313,"")</x:f>
      </x:c>
      <x:c r="I313" s="36" t="str">
        <x:f>IF(F313&lt;&gt;"",F313^2,"")</x:f>
      </x:c>
      <x:c r="J313" s="36" t="str">
        <x:f>IF(G313&lt;&gt;"",G313^2,"")</x:f>
      </x:c>
    </x:row>
    <x:row r="314">
      <x:c r="A314" s="36" t="n">
        <x:f>ROW()-1</x:f>
        <x:v>313</x:v>
      </x:c>
      <x:c r="B314" s="36" t="str">
        <x:f>IF(A314&lt;=MAX(0,Settings!$B$6-ABS(Settings!$B$7)),INDEX(Data!$B:$B,2+MAX(0,-Settings!$B$7)+A314-1),"")</x:f>
      </x:c>
      <x:c r="C314" s="36" t="str">
        <x:f>IF(A314&lt;=MAX(0,Settings!$B$6-ABS(Settings!$B$7)),INDEX(Data!$C:$C,2+MAX(0,Settings!$B$7)+A314-1),"")</x:f>
      </x:c>
      <x:c r="D314" s="36" t="str">
        <x:f>IF(B314&lt;&gt;"",AVERAGE(B$2:B$651),"")</x:f>
      </x:c>
      <x:c r="E314" s="36" t="str">
        <x:f>IF(C314&lt;&gt;"",AVERAGE(C$2:C$651),"")</x:f>
      </x:c>
      <x:c r="F314" s="36" t="str">
        <x:f>IF(B314&lt;&gt;"",B314-D314,"")</x:f>
      </x:c>
      <x:c r="G314" s="36" t="str">
        <x:f>IF(C314&lt;&gt;"",C314-E314,"")</x:f>
      </x:c>
      <x:c r="H314" s="36" t="str">
        <x:f>IF(AND(F314&lt;&gt;"",G314&lt;&gt;""),F314*G314,"")</x:f>
      </x:c>
      <x:c r="I314" s="36" t="str">
        <x:f>IF(F314&lt;&gt;"",F314^2,"")</x:f>
      </x:c>
      <x:c r="J314" s="36" t="str">
        <x:f>IF(G314&lt;&gt;"",G314^2,"")</x:f>
      </x:c>
    </x:row>
    <x:row r="315">
      <x:c r="A315" s="36" t="n">
        <x:f>ROW()-1</x:f>
        <x:v>314</x:v>
      </x:c>
      <x:c r="B315" s="36" t="str">
        <x:f>IF(A315&lt;=MAX(0,Settings!$B$6-ABS(Settings!$B$7)),INDEX(Data!$B:$B,2+MAX(0,-Settings!$B$7)+A315-1),"")</x:f>
      </x:c>
      <x:c r="C315" s="36" t="str">
        <x:f>IF(A315&lt;=MAX(0,Settings!$B$6-ABS(Settings!$B$7)),INDEX(Data!$C:$C,2+MAX(0,Settings!$B$7)+A315-1),"")</x:f>
      </x:c>
      <x:c r="D315" s="36" t="str">
        <x:f>IF(B315&lt;&gt;"",AVERAGE(B$2:B$651),"")</x:f>
      </x:c>
      <x:c r="E315" s="36" t="str">
        <x:f>IF(C315&lt;&gt;"",AVERAGE(C$2:C$651),"")</x:f>
      </x:c>
      <x:c r="F315" s="36" t="str">
        <x:f>IF(B315&lt;&gt;"",B315-D315,"")</x:f>
      </x:c>
      <x:c r="G315" s="36" t="str">
        <x:f>IF(C315&lt;&gt;"",C315-E315,"")</x:f>
      </x:c>
      <x:c r="H315" s="36" t="str">
        <x:f>IF(AND(F315&lt;&gt;"",G315&lt;&gt;""),F315*G315,"")</x:f>
      </x:c>
      <x:c r="I315" s="36" t="str">
        <x:f>IF(F315&lt;&gt;"",F315^2,"")</x:f>
      </x:c>
      <x:c r="J315" s="36" t="str">
        <x:f>IF(G315&lt;&gt;"",G315^2,"")</x:f>
      </x:c>
    </x:row>
    <x:row r="316">
      <x:c r="A316" s="36" t="n">
        <x:f>ROW()-1</x:f>
        <x:v>315</x:v>
      </x:c>
      <x:c r="B316" s="36" t="str">
        <x:f>IF(A316&lt;=MAX(0,Settings!$B$6-ABS(Settings!$B$7)),INDEX(Data!$B:$B,2+MAX(0,-Settings!$B$7)+A316-1),"")</x:f>
      </x:c>
      <x:c r="C316" s="36" t="str">
        <x:f>IF(A316&lt;=MAX(0,Settings!$B$6-ABS(Settings!$B$7)),INDEX(Data!$C:$C,2+MAX(0,Settings!$B$7)+A316-1),"")</x:f>
      </x:c>
      <x:c r="D316" s="36" t="str">
        <x:f>IF(B316&lt;&gt;"",AVERAGE(B$2:B$651),"")</x:f>
      </x:c>
      <x:c r="E316" s="36" t="str">
        <x:f>IF(C316&lt;&gt;"",AVERAGE(C$2:C$651),"")</x:f>
      </x:c>
      <x:c r="F316" s="36" t="str">
        <x:f>IF(B316&lt;&gt;"",B316-D316,"")</x:f>
      </x:c>
      <x:c r="G316" s="36" t="str">
        <x:f>IF(C316&lt;&gt;"",C316-E316,"")</x:f>
      </x:c>
      <x:c r="H316" s="36" t="str">
        <x:f>IF(AND(F316&lt;&gt;"",G316&lt;&gt;""),F316*G316,"")</x:f>
      </x:c>
      <x:c r="I316" s="36" t="str">
        <x:f>IF(F316&lt;&gt;"",F316^2,"")</x:f>
      </x:c>
      <x:c r="J316" s="36" t="str">
        <x:f>IF(G316&lt;&gt;"",G316^2,"")</x:f>
      </x:c>
    </x:row>
    <x:row r="317">
      <x:c r="A317" s="36" t="n">
        <x:f>ROW()-1</x:f>
        <x:v>316</x:v>
      </x:c>
      <x:c r="B317" s="36" t="str">
        <x:f>IF(A317&lt;=MAX(0,Settings!$B$6-ABS(Settings!$B$7)),INDEX(Data!$B:$B,2+MAX(0,-Settings!$B$7)+A317-1),"")</x:f>
      </x:c>
      <x:c r="C317" s="36" t="str">
        <x:f>IF(A317&lt;=MAX(0,Settings!$B$6-ABS(Settings!$B$7)),INDEX(Data!$C:$C,2+MAX(0,Settings!$B$7)+A317-1),"")</x:f>
      </x:c>
      <x:c r="D317" s="36" t="str">
        <x:f>IF(B317&lt;&gt;"",AVERAGE(B$2:B$651),"")</x:f>
      </x:c>
      <x:c r="E317" s="36" t="str">
        <x:f>IF(C317&lt;&gt;"",AVERAGE(C$2:C$651),"")</x:f>
      </x:c>
      <x:c r="F317" s="36" t="str">
        <x:f>IF(B317&lt;&gt;"",B317-D317,"")</x:f>
      </x:c>
      <x:c r="G317" s="36" t="str">
        <x:f>IF(C317&lt;&gt;"",C317-E317,"")</x:f>
      </x:c>
      <x:c r="H317" s="36" t="str">
        <x:f>IF(AND(F317&lt;&gt;"",G317&lt;&gt;""),F317*G317,"")</x:f>
      </x:c>
      <x:c r="I317" s="36" t="str">
        <x:f>IF(F317&lt;&gt;"",F317^2,"")</x:f>
      </x:c>
      <x:c r="J317" s="36" t="str">
        <x:f>IF(G317&lt;&gt;"",G317^2,"")</x:f>
      </x:c>
    </x:row>
    <x:row r="318">
      <x:c r="A318" s="36" t="n">
        <x:f>ROW()-1</x:f>
        <x:v>317</x:v>
      </x:c>
      <x:c r="B318" s="36" t="str">
        <x:f>IF(A318&lt;=MAX(0,Settings!$B$6-ABS(Settings!$B$7)),INDEX(Data!$B:$B,2+MAX(0,-Settings!$B$7)+A318-1),"")</x:f>
      </x:c>
      <x:c r="C318" s="36" t="str">
        <x:f>IF(A318&lt;=MAX(0,Settings!$B$6-ABS(Settings!$B$7)),INDEX(Data!$C:$C,2+MAX(0,Settings!$B$7)+A318-1),"")</x:f>
      </x:c>
      <x:c r="D318" s="36" t="str">
        <x:f>IF(B318&lt;&gt;"",AVERAGE(B$2:B$651),"")</x:f>
      </x:c>
      <x:c r="E318" s="36" t="str">
        <x:f>IF(C318&lt;&gt;"",AVERAGE(C$2:C$651),"")</x:f>
      </x:c>
      <x:c r="F318" s="36" t="str">
        <x:f>IF(B318&lt;&gt;"",B318-D318,"")</x:f>
      </x:c>
      <x:c r="G318" s="36" t="str">
        <x:f>IF(C318&lt;&gt;"",C318-E318,"")</x:f>
      </x:c>
      <x:c r="H318" s="36" t="str">
        <x:f>IF(AND(F318&lt;&gt;"",G318&lt;&gt;""),F318*G318,"")</x:f>
      </x:c>
      <x:c r="I318" s="36" t="str">
        <x:f>IF(F318&lt;&gt;"",F318^2,"")</x:f>
      </x:c>
      <x:c r="J318" s="36" t="str">
        <x:f>IF(G318&lt;&gt;"",G318^2,"")</x:f>
      </x:c>
    </x:row>
    <x:row r="319">
      <x:c r="A319" s="36" t="n">
        <x:f>ROW()-1</x:f>
        <x:v>318</x:v>
      </x:c>
      <x:c r="B319" s="36" t="str">
        <x:f>IF(A319&lt;=MAX(0,Settings!$B$6-ABS(Settings!$B$7)),INDEX(Data!$B:$B,2+MAX(0,-Settings!$B$7)+A319-1),"")</x:f>
      </x:c>
      <x:c r="C319" s="36" t="str">
        <x:f>IF(A319&lt;=MAX(0,Settings!$B$6-ABS(Settings!$B$7)),INDEX(Data!$C:$C,2+MAX(0,Settings!$B$7)+A319-1),"")</x:f>
      </x:c>
      <x:c r="D319" s="36" t="str">
        <x:f>IF(B319&lt;&gt;"",AVERAGE(B$2:B$651),"")</x:f>
      </x:c>
      <x:c r="E319" s="36" t="str">
        <x:f>IF(C319&lt;&gt;"",AVERAGE(C$2:C$651),"")</x:f>
      </x:c>
      <x:c r="F319" s="36" t="str">
        <x:f>IF(B319&lt;&gt;"",B319-D319,"")</x:f>
      </x:c>
      <x:c r="G319" s="36" t="str">
        <x:f>IF(C319&lt;&gt;"",C319-E319,"")</x:f>
      </x:c>
      <x:c r="H319" s="36" t="str">
        <x:f>IF(AND(F319&lt;&gt;"",G319&lt;&gt;""),F319*G319,"")</x:f>
      </x:c>
      <x:c r="I319" s="36" t="str">
        <x:f>IF(F319&lt;&gt;"",F319^2,"")</x:f>
      </x:c>
      <x:c r="J319" s="36" t="str">
        <x:f>IF(G319&lt;&gt;"",G319^2,"")</x:f>
      </x:c>
    </x:row>
    <x:row r="320">
      <x:c r="A320" s="36" t="n">
        <x:f>ROW()-1</x:f>
        <x:v>319</x:v>
      </x:c>
      <x:c r="B320" s="36" t="str">
        <x:f>IF(A320&lt;=MAX(0,Settings!$B$6-ABS(Settings!$B$7)),INDEX(Data!$B:$B,2+MAX(0,-Settings!$B$7)+A320-1),"")</x:f>
      </x:c>
      <x:c r="C320" s="36" t="str">
        <x:f>IF(A320&lt;=MAX(0,Settings!$B$6-ABS(Settings!$B$7)),INDEX(Data!$C:$C,2+MAX(0,Settings!$B$7)+A320-1),"")</x:f>
      </x:c>
      <x:c r="D320" s="36" t="str">
        <x:f>IF(B320&lt;&gt;"",AVERAGE(B$2:B$651),"")</x:f>
      </x:c>
      <x:c r="E320" s="36" t="str">
        <x:f>IF(C320&lt;&gt;"",AVERAGE(C$2:C$651),"")</x:f>
      </x:c>
      <x:c r="F320" s="36" t="str">
        <x:f>IF(B320&lt;&gt;"",B320-D320,"")</x:f>
      </x:c>
      <x:c r="G320" s="36" t="str">
        <x:f>IF(C320&lt;&gt;"",C320-E320,"")</x:f>
      </x:c>
      <x:c r="H320" s="36" t="str">
        <x:f>IF(AND(F320&lt;&gt;"",G320&lt;&gt;""),F320*G320,"")</x:f>
      </x:c>
      <x:c r="I320" s="36" t="str">
        <x:f>IF(F320&lt;&gt;"",F320^2,"")</x:f>
      </x:c>
      <x:c r="J320" s="36" t="str">
        <x:f>IF(G320&lt;&gt;"",G320^2,"")</x:f>
      </x:c>
    </x:row>
    <x:row r="321">
      <x:c r="A321" s="36" t="n">
        <x:f>ROW()-1</x:f>
        <x:v>320</x:v>
      </x:c>
      <x:c r="B321" s="36" t="str">
        <x:f>IF(A321&lt;=MAX(0,Settings!$B$6-ABS(Settings!$B$7)),INDEX(Data!$B:$B,2+MAX(0,-Settings!$B$7)+A321-1),"")</x:f>
      </x:c>
      <x:c r="C321" s="36" t="str">
        <x:f>IF(A321&lt;=MAX(0,Settings!$B$6-ABS(Settings!$B$7)),INDEX(Data!$C:$C,2+MAX(0,Settings!$B$7)+A321-1),"")</x:f>
      </x:c>
      <x:c r="D321" s="36" t="str">
        <x:f>IF(B321&lt;&gt;"",AVERAGE(B$2:B$651),"")</x:f>
      </x:c>
      <x:c r="E321" s="36" t="str">
        <x:f>IF(C321&lt;&gt;"",AVERAGE(C$2:C$651),"")</x:f>
      </x:c>
      <x:c r="F321" s="36" t="str">
        <x:f>IF(B321&lt;&gt;"",B321-D321,"")</x:f>
      </x:c>
      <x:c r="G321" s="36" t="str">
        <x:f>IF(C321&lt;&gt;"",C321-E321,"")</x:f>
      </x:c>
      <x:c r="H321" s="36" t="str">
        <x:f>IF(AND(F321&lt;&gt;"",G321&lt;&gt;""),F321*G321,"")</x:f>
      </x:c>
      <x:c r="I321" s="36" t="str">
        <x:f>IF(F321&lt;&gt;"",F321^2,"")</x:f>
      </x:c>
      <x:c r="J321" s="36" t="str">
        <x:f>IF(G321&lt;&gt;"",G321^2,"")</x:f>
      </x:c>
    </x:row>
    <x:row r="322">
      <x:c r="A322" s="36" t="n">
        <x:f>ROW()-1</x:f>
        <x:v>321</x:v>
      </x:c>
      <x:c r="B322" s="36" t="str">
        <x:f>IF(A322&lt;=MAX(0,Settings!$B$6-ABS(Settings!$B$7)),INDEX(Data!$B:$B,2+MAX(0,-Settings!$B$7)+A322-1),"")</x:f>
      </x:c>
      <x:c r="C322" s="36" t="str">
        <x:f>IF(A322&lt;=MAX(0,Settings!$B$6-ABS(Settings!$B$7)),INDEX(Data!$C:$C,2+MAX(0,Settings!$B$7)+A322-1),"")</x:f>
      </x:c>
      <x:c r="D322" s="36" t="str">
        <x:f>IF(B322&lt;&gt;"",AVERAGE(B$2:B$651),"")</x:f>
      </x:c>
      <x:c r="E322" s="36" t="str">
        <x:f>IF(C322&lt;&gt;"",AVERAGE(C$2:C$651),"")</x:f>
      </x:c>
      <x:c r="F322" s="36" t="str">
        <x:f>IF(B322&lt;&gt;"",B322-D322,"")</x:f>
      </x:c>
      <x:c r="G322" s="36" t="str">
        <x:f>IF(C322&lt;&gt;"",C322-E322,"")</x:f>
      </x:c>
      <x:c r="H322" s="36" t="str">
        <x:f>IF(AND(F322&lt;&gt;"",G322&lt;&gt;""),F322*G322,"")</x:f>
      </x:c>
      <x:c r="I322" s="36" t="str">
        <x:f>IF(F322&lt;&gt;"",F322^2,"")</x:f>
      </x:c>
      <x:c r="J322" s="36" t="str">
        <x:f>IF(G322&lt;&gt;"",G322^2,"")</x:f>
      </x:c>
    </x:row>
    <x:row r="323">
      <x:c r="A323" s="36" t="n">
        <x:f>ROW()-1</x:f>
        <x:v>322</x:v>
      </x:c>
      <x:c r="B323" s="36" t="str">
        <x:f>IF(A323&lt;=MAX(0,Settings!$B$6-ABS(Settings!$B$7)),INDEX(Data!$B:$B,2+MAX(0,-Settings!$B$7)+A323-1),"")</x:f>
      </x:c>
      <x:c r="C323" s="36" t="str">
        <x:f>IF(A323&lt;=MAX(0,Settings!$B$6-ABS(Settings!$B$7)),INDEX(Data!$C:$C,2+MAX(0,Settings!$B$7)+A323-1),"")</x:f>
      </x:c>
      <x:c r="D323" s="36" t="str">
        <x:f>IF(B323&lt;&gt;"",AVERAGE(B$2:B$651),"")</x:f>
      </x:c>
      <x:c r="E323" s="36" t="str">
        <x:f>IF(C323&lt;&gt;"",AVERAGE(C$2:C$651),"")</x:f>
      </x:c>
      <x:c r="F323" s="36" t="str">
        <x:f>IF(B323&lt;&gt;"",B323-D323,"")</x:f>
      </x:c>
      <x:c r="G323" s="36" t="str">
        <x:f>IF(C323&lt;&gt;"",C323-E323,"")</x:f>
      </x:c>
      <x:c r="H323" s="36" t="str">
        <x:f>IF(AND(F323&lt;&gt;"",G323&lt;&gt;""),F323*G323,"")</x:f>
      </x:c>
      <x:c r="I323" s="36" t="str">
        <x:f>IF(F323&lt;&gt;"",F323^2,"")</x:f>
      </x:c>
      <x:c r="J323" s="36" t="str">
        <x:f>IF(G323&lt;&gt;"",G323^2,"")</x:f>
      </x:c>
    </x:row>
    <x:row r="324">
      <x:c r="A324" s="36" t="n">
        <x:f>ROW()-1</x:f>
        <x:v>323</x:v>
      </x:c>
      <x:c r="B324" s="36" t="str">
        <x:f>IF(A324&lt;=MAX(0,Settings!$B$6-ABS(Settings!$B$7)),INDEX(Data!$B:$B,2+MAX(0,-Settings!$B$7)+A324-1),"")</x:f>
      </x:c>
      <x:c r="C324" s="36" t="str">
        <x:f>IF(A324&lt;=MAX(0,Settings!$B$6-ABS(Settings!$B$7)),INDEX(Data!$C:$C,2+MAX(0,Settings!$B$7)+A324-1),"")</x:f>
      </x:c>
      <x:c r="D324" s="36" t="str">
        <x:f>IF(B324&lt;&gt;"",AVERAGE(B$2:B$651),"")</x:f>
      </x:c>
      <x:c r="E324" s="36" t="str">
        <x:f>IF(C324&lt;&gt;"",AVERAGE(C$2:C$651),"")</x:f>
      </x:c>
      <x:c r="F324" s="36" t="str">
        <x:f>IF(B324&lt;&gt;"",B324-D324,"")</x:f>
      </x:c>
      <x:c r="G324" s="36" t="str">
        <x:f>IF(C324&lt;&gt;"",C324-E324,"")</x:f>
      </x:c>
      <x:c r="H324" s="36" t="str">
        <x:f>IF(AND(F324&lt;&gt;"",G324&lt;&gt;""),F324*G324,"")</x:f>
      </x:c>
      <x:c r="I324" s="36" t="str">
        <x:f>IF(F324&lt;&gt;"",F324^2,"")</x:f>
      </x:c>
      <x:c r="J324" s="36" t="str">
        <x:f>IF(G324&lt;&gt;"",G324^2,"")</x:f>
      </x:c>
    </x:row>
    <x:row r="325">
      <x:c r="A325" s="36" t="n">
        <x:f>ROW()-1</x:f>
        <x:v>324</x:v>
      </x:c>
      <x:c r="B325" s="36" t="str">
        <x:f>IF(A325&lt;=MAX(0,Settings!$B$6-ABS(Settings!$B$7)),INDEX(Data!$B:$B,2+MAX(0,-Settings!$B$7)+A325-1),"")</x:f>
      </x:c>
      <x:c r="C325" s="36" t="str">
        <x:f>IF(A325&lt;=MAX(0,Settings!$B$6-ABS(Settings!$B$7)),INDEX(Data!$C:$C,2+MAX(0,Settings!$B$7)+A325-1),"")</x:f>
      </x:c>
      <x:c r="D325" s="36" t="str">
        <x:f>IF(B325&lt;&gt;"",AVERAGE(B$2:B$651),"")</x:f>
      </x:c>
      <x:c r="E325" s="36" t="str">
        <x:f>IF(C325&lt;&gt;"",AVERAGE(C$2:C$651),"")</x:f>
      </x:c>
      <x:c r="F325" s="36" t="str">
        <x:f>IF(B325&lt;&gt;"",B325-D325,"")</x:f>
      </x:c>
      <x:c r="G325" s="36" t="str">
        <x:f>IF(C325&lt;&gt;"",C325-E325,"")</x:f>
      </x:c>
      <x:c r="H325" s="36" t="str">
        <x:f>IF(AND(F325&lt;&gt;"",G325&lt;&gt;""),F325*G325,"")</x:f>
      </x:c>
      <x:c r="I325" s="36" t="str">
        <x:f>IF(F325&lt;&gt;"",F325^2,"")</x:f>
      </x:c>
      <x:c r="J325" s="36" t="str">
        <x:f>IF(G325&lt;&gt;"",G325^2,"")</x:f>
      </x:c>
    </x:row>
    <x:row r="326">
      <x:c r="A326" s="36" t="n">
        <x:f>ROW()-1</x:f>
        <x:v>325</x:v>
      </x:c>
      <x:c r="B326" s="36" t="str">
        <x:f>IF(A326&lt;=MAX(0,Settings!$B$6-ABS(Settings!$B$7)),INDEX(Data!$B:$B,2+MAX(0,-Settings!$B$7)+A326-1),"")</x:f>
      </x:c>
      <x:c r="C326" s="36" t="str">
        <x:f>IF(A326&lt;=MAX(0,Settings!$B$6-ABS(Settings!$B$7)),INDEX(Data!$C:$C,2+MAX(0,Settings!$B$7)+A326-1),"")</x:f>
      </x:c>
      <x:c r="D326" s="36" t="str">
        <x:f>IF(B326&lt;&gt;"",AVERAGE(B$2:B$651),"")</x:f>
      </x:c>
      <x:c r="E326" s="36" t="str">
        <x:f>IF(C326&lt;&gt;"",AVERAGE(C$2:C$651),"")</x:f>
      </x:c>
      <x:c r="F326" s="36" t="str">
        <x:f>IF(B326&lt;&gt;"",B326-D326,"")</x:f>
      </x:c>
      <x:c r="G326" s="36" t="str">
        <x:f>IF(C326&lt;&gt;"",C326-E326,"")</x:f>
      </x:c>
      <x:c r="H326" s="36" t="str">
        <x:f>IF(AND(F326&lt;&gt;"",G326&lt;&gt;""),F326*G326,"")</x:f>
      </x:c>
      <x:c r="I326" s="36" t="str">
        <x:f>IF(F326&lt;&gt;"",F326^2,"")</x:f>
      </x:c>
      <x:c r="J326" s="36" t="str">
        <x:f>IF(G326&lt;&gt;"",G326^2,"")</x:f>
      </x:c>
    </x:row>
    <x:row r="327">
      <x:c r="A327" s="36" t="n">
        <x:f>ROW()-1</x:f>
        <x:v>326</x:v>
      </x:c>
      <x:c r="B327" s="36" t="str">
        <x:f>IF(A327&lt;=MAX(0,Settings!$B$6-ABS(Settings!$B$7)),INDEX(Data!$B:$B,2+MAX(0,-Settings!$B$7)+A327-1),"")</x:f>
      </x:c>
      <x:c r="C327" s="36" t="str">
        <x:f>IF(A327&lt;=MAX(0,Settings!$B$6-ABS(Settings!$B$7)),INDEX(Data!$C:$C,2+MAX(0,Settings!$B$7)+A327-1),"")</x:f>
      </x:c>
      <x:c r="D327" s="36" t="str">
        <x:f>IF(B327&lt;&gt;"",AVERAGE(B$2:B$651),"")</x:f>
      </x:c>
      <x:c r="E327" s="36" t="str">
        <x:f>IF(C327&lt;&gt;"",AVERAGE(C$2:C$651),"")</x:f>
      </x:c>
      <x:c r="F327" s="36" t="str">
        <x:f>IF(B327&lt;&gt;"",B327-D327,"")</x:f>
      </x:c>
      <x:c r="G327" s="36" t="str">
        <x:f>IF(C327&lt;&gt;"",C327-E327,"")</x:f>
      </x:c>
      <x:c r="H327" s="36" t="str">
        <x:f>IF(AND(F327&lt;&gt;"",G327&lt;&gt;""),F327*G327,"")</x:f>
      </x:c>
      <x:c r="I327" s="36" t="str">
        <x:f>IF(F327&lt;&gt;"",F327^2,"")</x:f>
      </x:c>
      <x:c r="J327" s="36" t="str">
        <x:f>IF(G327&lt;&gt;"",G327^2,"")</x:f>
      </x:c>
    </x:row>
    <x:row r="328">
      <x:c r="A328" s="36" t="n">
        <x:f>ROW()-1</x:f>
        <x:v>327</x:v>
      </x:c>
      <x:c r="B328" s="36" t="str">
        <x:f>IF(A328&lt;=MAX(0,Settings!$B$6-ABS(Settings!$B$7)),INDEX(Data!$B:$B,2+MAX(0,-Settings!$B$7)+A328-1),"")</x:f>
      </x:c>
      <x:c r="C328" s="36" t="str">
        <x:f>IF(A328&lt;=MAX(0,Settings!$B$6-ABS(Settings!$B$7)),INDEX(Data!$C:$C,2+MAX(0,Settings!$B$7)+A328-1),"")</x:f>
      </x:c>
      <x:c r="D328" s="36" t="str">
        <x:f>IF(B328&lt;&gt;"",AVERAGE(B$2:B$651),"")</x:f>
      </x:c>
      <x:c r="E328" s="36" t="str">
        <x:f>IF(C328&lt;&gt;"",AVERAGE(C$2:C$651),"")</x:f>
      </x:c>
      <x:c r="F328" s="36" t="str">
        <x:f>IF(B328&lt;&gt;"",B328-D328,"")</x:f>
      </x:c>
      <x:c r="G328" s="36" t="str">
        <x:f>IF(C328&lt;&gt;"",C328-E328,"")</x:f>
      </x:c>
      <x:c r="H328" s="36" t="str">
        <x:f>IF(AND(F328&lt;&gt;"",G328&lt;&gt;""),F328*G328,"")</x:f>
      </x:c>
      <x:c r="I328" s="36" t="str">
        <x:f>IF(F328&lt;&gt;"",F328^2,"")</x:f>
      </x:c>
      <x:c r="J328" s="36" t="str">
        <x:f>IF(G328&lt;&gt;"",G328^2,"")</x:f>
      </x:c>
    </x:row>
    <x:row r="329">
      <x:c r="A329" s="36" t="n">
        <x:f>ROW()-1</x:f>
        <x:v>328</x:v>
      </x:c>
      <x:c r="B329" s="36" t="str">
        <x:f>IF(A329&lt;=MAX(0,Settings!$B$6-ABS(Settings!$B$7)),INDEX(Data!$B:$B,2+MAX(0,-Settings!$B$7)+A329-1),"")</x:f>
      </x:c>
      <x:c r="C329" s="36" t="str">
        <x:f>IF(A329&lt;=MAX(0,Settings!$B$6-ABS(Settings!$B$7)),INDEX(Data!$C:$C,2+MAX(0,Settings!$B$7)+A329-1),"")</x:f>
      </x:c>
      <x:c r="D329" s="36" t="str">
        <x:f>IF(B329&lt;&gt;"",AVERAGE(B$2:B$651),"")</x:f>
      </x:c>
      <x:c r="E329" s="36" t="str">
        <x:f>IF(C329&lt;&gt;"",AVERAGE(C$2:C$651),"")</x:f>
      </x:c>
      <x:c r="F329" s="36" t="str">
        <x:f>IF(B329&lt;&gt;"",B329-D329,"")</x:f>
      </x:c>
      <x:c r="G329" s="36" t="str">
        <x:f>IF(C329&lt;&gt;"",C329-E329,"")</x:f>
      </x:c>
      <x:c r="H329" s="36" t="str">
        <x:f>IF(AND(F329&lt;&gt;"",G329&lt;&gt;""),F329*G329,"")</x:f>
      </x:c>
      <x:c r="I329" s="36" t="str">
        <x:f>IF(F329&lt;&gt;"",F329^2,"")</x:f>
      </x:c>
      <x:c r="J329" s="36" t="str">
        <x:f>IF(G329&lt;&gt;"",G329^2,"")</x:f>
      </x:c>
    </x:row>
    <x:row r="330">
      <x:c r="A330" s="36" t="n">
        <x:f>ROW()-1</x:f>
        <x:v>329</x:v>
      </x:c>
      <x:c r="B330" s="36" t="str">
        <x:f>IF(A330&lt;=MAX(0,Settings!$B$6-ABS(Settings!$B$7)),INDEX(Data!$B:$B,2+MAX(0,-Settings!$B$7)+A330-1),"")</x:f>
      </x:c>
      <x:c r="C330" s="36" t="str">
        <x:f>IF(A330&lt;=MAX(0,Settings!$B$6-ABS(Settings!$B$7)),INDEX(Data!$C:$C,2+MAX(0,Settings!$B$7)+A330-1),"")</x:f>
      </x:c>
      <x:c r="D330" s="36" t="str">
        <x:f>IF(B330&lt;&gt;"",AVERAGE(B$2:B$651),"")</x:f>
      </x:c>
      <x:c r="E330" s="36" t="str">
        <x:f>IF(C330&lt;&gt;"",AVERAGE(C$2:C$651),"")</x:f>
      </x:c>
      <x:c r="F330" s="36" t="str">
        <x:f>IF(B330&lt;&gt;"",B330-D330,"")</x:f>
      </x:c>
      <x:c r="G330" s="36" t="str">
        <x:f>IF(C330&lt;&gt;"",C330-E330,"")</x:f>
      </x:c>
      <x:c r="H330" s="36" t="str">
        <x:f>IF(AND(F330&lt;&gt;"",G330&lt;&gt;""),F330*G330,"")</x:f>
      </x:c>
      <x:c r="I330" s="36" t="str">
        <x:f>IF(F330&lt;&gt;"",F330^2,"")</x:f>
      </x:c>
      <x:c r="J330" s="36" t="str">
        <x:f>IF(G330&lt;&gt;"",G330^2,"")</x:f>
      </x:c>
    </x:row>
    <x:row r="331">
      <x:c r="A331" s="36" t="n">
        <x:f>ROW()-1</x:f>
        <x:v>330</x:v>
      </x:c>
      <x:c r="B331" s="36" t="str">
        <x:f>IF(A331&lt;=MAX(0,Settings!$B$6-ABS(Settings!$B$7)),INDEX(Data!$B:$B,2+MAX(0,-Settings!$B$7)+A331-1),"")</x:f>
      </x:c>
      <x:c r="C331" s="36" t="str">
        <x:f>IF(A331&lt;=MAX(0,Settings!$B$6-ABS(Settings!$B$7)),INDEX(Data!$C:$C,2+MAX(0,Settings!$B$7)+A331-1),"")</x:f>
      </x:c>
      <x:c r="D331" s="36" t="str">
        <x:f>IF(B331&lt;&gt;"",AVERAGE(B$2:B$651),"")</x:f>
      </x:c>
      <x:c r="E331" s="36" t="str">
        <x:f>IF(C331&lt;&gt;"",AVERAGE(C$2:C$651),"")</x:f>
      </x:c>
      <x:c r="F331" s="36" t="str">
        <x:f>IF(B331&lt;&gt;"",B331-D331,"")</x:f>
      </x:c>
      <x:c r="G331" s="36" t="str">
        <x:f>IF(C331&lt;&gt;"",C331-E331,"")</x:f>
      </x:c>
      <x:c r="H331" s="36" t="str">
        <x:f>IF(AND(F331&lt;&gt;"",G331&lt;&gt;""),F331*G331,"")</x:f>
      </x:c>
      <x:c r="I331" s="36" t="str">
        <x:f>IF(F331&lt;&gt;"",F331^2,"")</x:f>
      </x:c>
      <x:c r="J331" s="36" t="str">
        <x:f>IF(G331&lt;&gt;"",G331^2,"")</x:f>
      </x:c>
    </x:row>
    <x:row r="332">
      <x:c r="A332" s="36" t="n">
        <x:f>ROW()-1</x:f>
        <x:v>331</x:v>
      </x:c>
      <x:c r="B332" s="36" t="str">
        <x:f>IF(A332&lt;=MAX(0,Settings!$B$6-ABS(Settings!$B$7)),INDEX(Data!$B:$B,2+MAX(0,-Settings!$B$7)+A332-1),"")</x:f>
      </x:c>
      <x:c r="C332" s="36" t="str">
        <x:f>IF(A332&lt;=MAX(0,Settings!$B$6-ABS(Settings!$B$7)),INDEX(Data!$C:$C,2+MAX(0,Settings!$B$7)+A332-1),"")</x:f>
      </x:c>
      <x:c r="D332" s="36" t="str">
        <x:f>IF(B332&lt;&gt;"",AVERAGE(B$2:B$651),"")</x:f>
      </x:c>
      <x:c r="E332" s="36" t="str">
        <x:f>IF(C332&lt;&gt;"",AVERAGE(C$2:C$651),"")</x:f>
      </x:c>
      <x:c r="F332" s="36" t="str">
        <x:f>IF(B332&lt;&gt;"",B332-D332,"")</x:f>
      </x:c>
      <x:c r="G332" s="36" t="str">
        <x:f>IF(C332&lt;&gt;"",C332-E332,"")</x:f>
      </x:c>
      <x:c r="H332" s="36" t="str">
        <x:f>IF(AND(F332&lt;&gt;"",G332&lt;&gt;""),F332*G332,"")</x:f>
      </x:c>
      <x:c r="I332" s="36" t="str">
        <x:f>IF(F332&lt;&gt;"",F332^2,"")</x:f>
      </x:c>
      <x:c r="J332" s="36" t="str">
        <x:f>IF(G332&lt;&gt;"",G332^2,"")</x:f>
      </x:c>
    </x:row>
    <x:row r="333">
      <x:c r="A333" s="36" t="n">
        <x:f>ROW()-1</x:f>
        <x:v>332</x:v>
      </x:c>
      <x:c r="B333" s="36" t="str">
        <x:f>IF(A333&lt;=MAX(0,Settings!$B$6-ABS(Settings!$B$7)),INDEX(Data!$B:$B,2+MAX(0,-Settings!$B$7)+A333-1),"")</x:f>
      </x:c>
      <x:c r="C333" s="36" t="str">
        <x:f>IF(A333&lt;=MAX(0,Settings!$B$6-ABS(Settings!$B$7)),INDEX(Data!$C:$C,2+MAX(0,Settings!$B$7)+A333-1),"")</x:f>
      </x:c>
      <x:c r="D333" s="36" t="str">
        <x:f>IF(B333&lt;&gt;"",AVERAGE(B$2:B$651),"")</x:f>
      </x:c>
      <x:c r="E333" s="36" t="str">
        <x:f>IF(C333&lt;&gt;"",AVERAGE(C$2:C$651),"")</x:f>
      </x:c>
      <x:c r="F333" s="36" t="str">
        <x:f>IF(B333&lt;&gt;"",B333-D333,"")</x:f>
      </x:c>
      <x:c r="G333" s="36" t="str">
        <x:f>IF(C333&lt;&gt;"",C333-E333,"")</x:f>
      </x:c>
      <x:c r="H333" s="36" t="str">
        <x:f>IF(AND(F333&lt;&gt;"",G333&lt;&gt;""),F333*G333,"")</x:f>
      </x:c>
      <x:c r="I333" s="36" t="str">
        <x:f>IF(F333&lt;&gt;"",F333^2,"")</x:f>
      </x:c>
      <x:c r="J333" s="36" t="str">
        <x:f>IF(G333&lt;&gt;"",G333^2,"")</x:f>
      </x:c>
    </x:row>
    <x:row r="334">
      <x:c r="A334" s="36" t="n">
        <x:f>ROW()-1</x:f>
        <x:v>333</x:v>
      </x:c>
      <x:c r="B334" s="36" t="str">
        <x:f>IF(A334&lt;=MAX(0,Settings!$B$6-ABS(Settings!$B$7)),INDEX(Data!$B:$B,2+MAX(0,-Settings!$B$7)+A334-1),"")</x:f>
      </x:c>
      <x:c r="C334" s="36" t="str">
        <x:f>IF(A334&lt;=MAX(0,Settings!$B$6-ABS(Settings!$B$7)),INDEX(Data!$C:$C,2+MAX(0,Settings!$B$7)+A334-1),"")</x:f>
      </x:c>
      <x:c r="D334" s="36" t="str">
        <x:f>IF(B334&lt;&gt;"",AVERAGE(B$2:B$651),"")</x:f>
      </x:c>
      <x:c r="E334" s="36" t="str">
        <x:f>IF(C334&lt;&gt;"",AVERAGE(C$2:C$651),"")</x:f>
      </x:c>
      <x:c r="F334" s="36" t="str">
        <x:f>IF(B334&lt;&gt;"",B334-D334,"")</x:f>
      </x:c>
      <x:c r="G334" s="36" t="str">
        <x:f>IF(C334&lt;&gt;"",C334-E334,"")</x:f>
      </x:c>
      <x:c r="H334" s="36" t="str">
        <x:f>IF(AND(F334&lt;&gt;"",G334&lt;&gt;""),F334*G334,"")</x:f>
      </x:c>
      <x:c r="I334" s="36" t="str">
        <x:f>IF(F334&lt;&gt;"",F334^2,"")</x:f>
      </x:c>
      <x:c r="J334" s="36" t="str">
        <x:f>IF(G334&lt;&gt;"",G334^2,"")</x:f>
      </x:c>
    </x:row>
    <x:row r="335">
      <x:c r="A335" s="36" t="n">
        <x:f>ROW()-1</x:f>
        <x:v>334</x:v>
      </x:c>
      <x:c r="B335" s="36" t="str">
        <x:f>IF(A335&lt;=MAX(0,Settings!$B$6-ABS(Settings!$B$7)),INDEX(Data!$B:$B,2+MAX(0,-Settings!$B$7)+A335-1),"")</x:f>
      </x:c>
      <x:c r="C335" s="36" t="str">
        <x:f>IF(A335&lt;=MAX(0,Settings!$B$6-ABS(Settings!$B$7)),INDEX(Data!$C:$C,2+MAX(0,Settings!$B$7)+A335-1),"")</x:f>
      </x:c>
      <x:c r="D335" s="36" t="str">
        <x:f>IF(B335&lt;&gt;"",AVERAGE(B$2:B$651),"")</x:f>
      </x:c>
      <x:c r="E335" s="36" t="str">
        <x:f>IF(C335&lt;&gt;"",AVERAGE(C$2:C$651),"")</x:f>
      </x:c>
      <x:c r="F335" s="36" t="str">
        <x:f>IF(B335&lt;&gt;"",B335-D335,"")</x:f>
      </x:c>
      <x:c r="G335" s="36" t="str">
        <x:f>IF(C335&lt;&gt;"",C335-E335,"")</x:f>
      </x:c>
      <x:c r="H335" s="36" t="str">
        <x:f>IF(AND(F335&lt;&gt;"",G335&lt;&gt;""),F335*G335,"")</x:f>
      </x:c>
      <x:c r="I335" s="36" t="str">
        <x:f>IF(F335&lt;&gt;"",F335^2,"")</x:f>
      </x:c>
      <x:c r="J335" s="36" t="str">
        <x:f>IF(G335&lt;&gt;"",G335^2,"")</x:f>
      </x:c>
    </x:row>
    <x:row r="336">
      <x:c r="A336" s="36" t="n">
        <x:f>ROW()-1</x:f>
        <x:v>335</x:v>
      </x:c>
      <x:c r="B336" s="36" t="str">
        <x:f>IF(A336&lt;=MAX(0,Settings!$B$6-ABS(Settings!$B$7)),INDEX(Data!$B:$B,2+MAX(0,-Settings!$B$7)+A336-1),"")</x:f>
      </x:c>
      <x:c r="C336" s="36" t="str">
        <x:f>IF(A336&lt;=MAX(0,Settings!$B$6-ABS(Settings!$B$7)),INDEX(Data!$C:$C,2+MAX(0,Settings!$B$7)+A336-1),"")</x:f>
      </x:c>
      <x:c r="D336" s="36" t="str">
        <x:f>IF(B336&lt;&gt;"",AVERAGE(B$2:B$651),"")</x:f>
      </x:c>
      <x:c r="E336" s="36" t="str">
        <x:f>IF(C336&lt;&gt;"",AVERAGE(C$2:C$651),"")</x:f>
      </x:c>
      <x:c r="F336" s="36" t="str">
        <x:f>IF(B336&lt;&gt;"",B336-D336,"")</x:f>
      </x:c>
      <x:c r="G336" s="36" t="str">
        <x:f>IF(C336&lt;&gt;"",C336-E336,"")</x:f>
      </x:c>
      <x:c r="H336" s="36" t="str">
        <x:f>IF(AND(F336&lt;&gt;"",G336&lt;&gt;""),F336*G336,"")</x:f>
      </x:c>
      <x:c r="I336" s="36" t="str">
        <x:f>IF(F336&lt;&gt;"",F336^2,"")</x:f>
      </x:c>
      <x:c r="J336" s="36" t="str">
        <x:f>IF(G336&lt;&gt;"",G336^2,"")</x:f>
      </x:c>
    </x:row>
    <x:row r="337">
      <x:c r="A337" s="36" t="n">
        <x:f>ROW()-1</x:f>
        <x:v>336</x:v>
      </x:c>
      <x:c r="B337" s="36" t="str">
        <x:f>IF(A337&lt;=MAX(0,Settings!$B$6-ABS(Settings!$B$7)),INDEX(Data!$B:$B,2+MAX(0,-Settings!$B$7)+A337-1),"")</x:f>
      </x:c>
      <x:c r="C337" s="36" t="str">
        <x:f>IF(A337&lt;=MAX(0,Settings!$B$6-ABS(Settings!$B$7)),INDEX(Data!$C:$C,2+MAX(0,Settings!$B$7)+A337-1),"")</x:f>
      </x:c>
      <x:c r="D337" s="36" t="str">
        <x:f>IF(B337&lt;&gt;"",AVERAGE(B$2:B$651),"")</x:f>
      </x:c>
      <x:c r="E337" s="36" t="str">
        <x:f>IF(C337&lt;&gt;"",AVERAGE(C$2:C$651),"")</x:f>
      </x:c>
      <x:c r="F337" s="36" t="str">
        <x:f>IF(B337&lt;&gt;"",B337-D337,"")</x:f>
      </x:c>
      <x:c r="G337" s="36" t="str">
        <x:f>IF(C337&lt;&gt;"",C337-E337,"")</x:f>
      </x:c>
      <x:c r="H337" s="36" t="str">
        <x:f>IF(AND(F337&lt;&gt;"",G337&lt;&gt;""),F337*G337,"")</x:f>
      </x:c>
      <x:c r="I337" s="36" t="str">
        <x:f>IF(F337&lt;&gt;"",F337^2,"")</x:f>
      </x:c>
      <x:c r="J337" s="36" t="str">
        <x:f>IF(G337&lt;&gt;"",G337^2,"")</x:f>
      </x:c>
    </x:row>
    <x:row r="338">
      <x:c r="A338" s="36" t="n">
        <x:f>ROW()-1</x:f>
        <x:v>337</x:v>
      </x:c>
      <x:c r="B338" s="36" t="str">
        <x:f>IF(A338&lt;=MAX(0,Settings!$B$6-ABS(Settings!$B$7)),INDEX(Data!$B:$B,2+MAX(0,-Settings!$B$7)+A338-1),"")</x:f>
      </x:c>
      <x:c r="C338" s="36" t="str">
        <x:f>IF(A338&lt;=MAX(0,Settings!$B$6-ABS(Settings!$B$7)),INDEX(Data!$C:$C,2+MAX(0,Settings!$B$7)+A338-1),"")</x:f>
      </x:c>
      <x:c r="D338" s="36" t="str">
        <x:f>IF(B338&lt;&gt;"",AVERAGE(B$2:B$651),"")</x:f>
      </x:c>
      <x:c r="E338" s="36" t="str">
        <x:f>IF(C338&lt;&gt;"",AVERAGE(C$2:C$651),"")</x:f>
      </x:c>
      <x:c r="F338" s="36" t="str">
        <x:f>IF(B338&lt;&gt;"",B338-D338,"")</x:f>
      </x:c>
      <x:c r="G338" s="36" t="str">
        <x:f>IF(C338&lt;&gt;"",C338-E338,"")</x:f>
      </x:c>
      <x:c r="H338" s="36" t="str">
        <x:f>IF(AND(F338&lt;&gt;"",G338&lt;&gt;""),F338*G338,"")</x:f>
      </x:c>
      <x:c r="I338" s="36" t="str">
        <x:f>IF(F338&lt;&gt;"",F338^2,"")</x:f>
      </x:c>
      <x:c r="J338" s="36" t="str">
        <x:f>IF(G338&lt;&gt;"",G338^2,"")</x:f>
      </x:c>
    </x:row>
    <x:row r="339">
      <x:c r="A339" s="36" t="n">
        <x:f>ROW()-1</x:f>
        <x:v>338</x:v>
      </x:c>
      <x:c r="B339" s="36" t="str">
        <x:f>IF(A339&lt;=MAX(0,Settings!$B$6-ABS(Settings!$B$7)),INDEX(Data!$B:$B,2+MAX(0,-Settings!$B$7)+A339-1),"")</x:f>
      </x:c>
      <x:c r="C339" s="36" t="str">
        <x:f>IF(A339&lt;=MAX(0,Settings!$B$6-ABS(Settings!$B$7)),INDEX(Data!$C:$C,2+MAX(0,Settings!$B$7)+A339-1),"")</x:f>
      </x:c>
      <x:c r="D339" s="36" t="str">
        <x:f>IF(B339&lt;&gt;"",AVERAGE(B$2:B$651),"")</x:f>
      </x:c>
      <x:c r="E339" s="36" t="str">
        <x:f>IF(C339&lt;&gt;"",AVERAGE(C$2:C$651),"")</x:f>
      </x:c>
      <x:c r="F339" s="36" t="str">
        <x:f>IF(B339&lt;&gt;"",B339-D339,"")</x:f>
      </x:c>
      <x:c r="G339" s="36" t="str">
        <x:f>IF(C339&lt;&gt;"",C339-E339,"")</x:f>
      </x:c>
      <x:c r="H339" s="36" t="str">
        <x:f>IF(AND(F339&lt;&gt;"",G339&lt;&gt;""),F339*G339,"")</x:f>
      </x:c>
      <x:c r="I339" s="36" t="str">
        <x:f>IF(F339&lt;&gt;"",F339^2,"")</x:f>
      </x:c>
      <x:c r="J339" s="36" t="str">
        <x:f>IF(G339&lt;&gt;"",G339^2,"")</x:f>
      </x:c>
    </x:row>
    <x:row r="340">
      <x:c r="A340" s="36" t="n">
        <x:f>ROW()-1</x:f>
        <x:v>339</x:v>
      </x:c>
      <x:c r="B340" s="36" t="str">
        <x:f>IF(A340&lt;=MAX(0,Settings!$B$6-ABS(Settings!$B$7)),INDEX(Data!$B:$B,2+MAX(0,-Settings!$B$7)+A340-1),"")</x:f>
      </x:c>
      <x:c r="C340" s="36" t="str">
        <x:f>IF(A340&lt;=MAX(0,Settings!$B$6-ABS(Settings!$B$7)),INDEX(Data!$C:$C,2+MAX(0,Settings!$B$7)+A340-1),"")</x:f>
      </x:c>
      <x:c r="D340" s="36" t="str">
        <x:f>IF(B340&lt;&gt;"",AVERAGE(B$2:B$651),"")</x:f>
      </x:c>
      <x:c r="E340" s="36" t="str">
        <x:f>IF(C340&lt;&gt;"",AVERAGE(C$2:C$651),"")</x:f>
      </x:c>
      <x:c r="F340" s="36" t="str">
        <x:f>IF(B340&lt;&gt;"",B340-D340,"")</x:f>
      </x:c>
      <x:c r="G340" s="36" t="str">
        <x:f>IF(C340&lt;&gt;"",C340-E340,"")</x:f>
      </x:c>
      <x:c r="H340" s="36" t="str">
        <x:f>IF(AND(F340&lt;&gt;"",G340&lt;&gt;""),F340*G340,"")</x:f>
      </x:c>
      <x:c r="I340" s="36" t="str">
        <x:f>IF(F340&lt;&gt;"",F340^2,"")</x:f>
      </x:c>
      <x:c r="J340" s="36" t="str">
        <x:f>IF(G340&lt;&gt;"",G340^2,"")</x:f>
      </x:c>
    </x:row>
    <x:row r="341">
      <x:c r="A341" s="36" t="n">
        <x:f>ROW()-1</x:f>
        <x:v>340</x:v>
      </x:c>
      <x:c r="B341" s="36" t="str">
        <x:f>IF(A341&lt;=MAX(0,Settings!$B$6-ABS(Settings!$B$7)),INDEX(Data!$B:$B,2+MAX(0,-Settings!$B$7)+A341-1),"")</x:f>
      </x:c>
      <x:c r="C341" s="36" t="str">
        <x:f>IF(A341&lt;=MAX(0,Settings!$B$6-ABS(Settings!$B$7)),INDEX(Data!$C:$C,2+MAX(0,Settings!$B$7)+A341-1),"")</x:f>
      </x:c>
      <x:c r="D341" s="36" t="str">
        <x:f>IF(B341&lt;&gt;"",AVERAGE(B$2:B$651),"")</x:f>
      </x:c>
      <x:c r="E341" s="36" t="str">
        <x:f>IF(C341&lt;&gt;"",AVERAGE(C$2:C$651),"")</x:f>
      </x:c>
      <x:c r="F341" s="36" t="str">
        <x:f>IF(B341&lt;&gt;"",B341-D341,"")</x:f>
      </x:c>
      <x:c r="G341" s="36" t="str">
        <x:f>IF(C341&lt;&gt;"",C341-E341,"")</x:f>
      </x:c>
      <x:c r="H341" s="36" t="str">
        <x:f>IF(AND(F341&lt;&gt;"",G341&lt;&gt;""),F341*G341,"")</x:f>
      </x:c>
      <x:c r="I341" s="36" t="str">
        <x:f>IF(F341&lt;&gt;"",F341^2,"")</x:f>
      </x:c>
      <x:c r="J341" s="36" t="str">
        <x:f>IF(G341&lt;&gt;"",G341^2,"")</x:f>
      </x:c>
    </x:row>
    <x:row r="342">
      <x:c r="A342" s="36" t="n">
        <x:f>ROW()-1</x:f>
        <x:v>341</x:v>
      </x:c>
      <x:c r="B342" s="36" t="str">
        <x:f>IF(A342&lt;=MAX(0,Settings!$B$6-ABS(Settings!$B$7)),INDEX(Data!$B:$B,2+MAX(0,-Settings!$B$7)+A342-1),"")</x:f>
      </x:c>
      <x:c r="C342" s="36" t="str">
        <x:f>IF(A342&lt;=MAX(0,Settings!$B$6-ABS(Settings!$B$7)),INDEX(Data!$C:$C,2+MAX(0,Settings!$B$7)+A342-1),"")</x:f>
      </x:c>
      <x:c r="D342" s="36" t="str">
        <x:f>IF(B342&lt;&gt;"",AVERAGE(B$2:B$651),"")</x:f>
      </x:c>
      <x:c r="E342" s="36" t="str">
        <x:f>IF(C342&lt;&gt;"",AVERAGE(C$2:C$651),"")</x:f>
      </x:c>
      <x:c r="F342" s="36" t="str">
        <x:f>IF(B342&lt;&gt;"",B342-D342,"")</x:f>
      </x:c>
      <x:c r="G342" s="36" t="str">
        <x:f>IF(C342&lt;&gt;"",C342-E342,"")</x:f>
      </x:c>
      <x:c r="H342" s="36" t="str">
        <x:f>IF(AND(F342&lt;&gt;"",G342&lt;&gt;""),F342*G342,"")</x:f>
      </x:c>
      <x:c r="I342" s="36" t="str">
        <x:f>IF(F342&lt;&gt;"",F342^2,"")</x:f>
      </x:c>
      <x:c r="J342" s="36" t="str">
        <x:f>IF(G342&lt;&gt;"",G342^2,"")</x:f>
      </x:c>
    </x:row>
    <x:row r="343">
      <x:c r="A343" s="36" t="n">
        <x:f>ROW()-1</x:f>
        <x:v>342</x:v>
      </x:c>
      <x:c r="B343" s="36" t="str">
        <x:f>IF(A343&lt;=MAX(0,Settings!$B$6-ABS(Settings!$B$7)),INDEX(Data!$B:$B,2+MAX(0,-Settings!$B$7)+A343-1),"")</x:f>
      </x:c>
      <x:c r="C343" s="36" t="str">
        <x:f>IF(A343&lt;=MAX(0,Settings!$B$6-ABS(Settings!$B$7)),INDEX(Data!$C:$C,2+MAX(0,Settings!$B$7)+A343-1),"")</x:f>
      </x:c>
      <x:c r="D343" s="36" t="str">
        <x:f>IF(B343&lt;&gt;"",AVERAGE(B$2:B$651),"")</x:f>
      </x:c>
      <x:c r="E343" s="36" t="str">
        <x:f>IF(C343&lt;&gt;"",AVERAGE(C$2:C$651),"")</x:f>
      </x:c>
      <x:c r="F343" s="36" t="str">
        <x:f>IF(B343&lt;&gt;"",B343-D343,"")</x:f>
      </x:c>
      <x:c r="G343" s="36" t="str">
        <x:f>IF(C343&lt;&gt;"",C343-E343,"")</x:f>
      </x:c>
      <x:c r="H343" s="36" t="str">
        <x:f>IF(AND(F343&lt;&gt;"",G343&lt;&gt;""),F343*G343,"")</x:f>
      </x:c>
      <x:c r="I343" s="36" t="str">
        <x:f>IF(F343&lt;&gt;"",F343^2,"")</x:f>
      </x:c>
      <x:c r="J343" s="36" t="str">
        <x:f>IF(G343&lt;&gt;"",G343^2,"")</x:f>
      </x:c>
    </x:row>
    <x:row r="344">
      <x:c r="A344" s="36" t="n">
        <x:f>ROW()-1</x:f>
        <x:v>343</x:v>
      </x:c>
      <x:c r="B344" s="36" t="str">
        <x:f>IF(A344&lt;=MAX(0,Settings!$B$6-ABS(Settings!$B$7)),INDEX(Data!$B:$B,2+MAX(0,-Settings!$B$7)+A344-1),"")</x:f>
      </x:c>
      <x:c r="C344" s="36" t="str">
        <x:f>IF(A344&lt;=MAX(0,Settings!$B$6-ABS(Settings!$B$7)),INDEX(Data!$C:$C,2+MAX(0,Settings!$B$7)+A344-1),"")</x:f>
      </x:c>
      <x:c r="D344" s="36" t="str">
        <x:f>IF(B344&lt;&gt;"",AVERAGE(B$2:B$651),"")</x:f>
      </x:c>
      <x:c r="E344" s="36" t="str">
        <x:f>IF(C344&lt;&gt;"",AVERAGE(C$2:C$651),"")</x:f>
      </x:c>
      <x:c r="F344" s="36" t="str">
        <x:f>IF(B344&lt;&gt;"",B344-D344,"")</x:f>
      </x:c>
      <x:c r="G344" s="36" t="str">
        <x:f>IF(C344&lt;&gt;"",C344-E344,"")</x:f>
      </x:c>
      <x:c r="H344" s="36" t="str">
        <x:f>IF(AND(F344&lt;&gt;"",G344&lt;&gt;""),F344*G344,"")</x:f>
      </x:c>
      <x:c r="I344" s="36" t="str">
        <x:f>IF(F344&lt;&gt;"",F344^2,"")</x:f>
      </x:c>
      <x:c r="J344" s="36" t="str">
        <x:f>IF(G344&lt;&gt;"",G344^2,"")</x:f>
      </x:c>
    </x:row>
    <x:row r="345">
      <x:c r="A345" s="36" t="n">
        <x:f>ROW()-1</x:f>
        <x:v>344</x:v>
      </x:c>
      <x:c r="B345" s="36" t="str">
        <x:f>IF(A345&lt;=MAX(0,Settings!$B$6-ABS(Settings!$B$7)),INDEX(Data!$B:$B,2+MAX(0,-Settings!$B$7)+A345-1),"")</x:f>
      </x:c>
      <x:c r="C345" s="36" t="str">
        <x:f>IF(A345&lt;=MAX(0,Settings!$B$6-ABS(Settings!$B$7)),INDEX(Data!$C:$C,2+MAX(0,Settings!$B$7)+A345-1),"")</x:f>
      </x:c>
      <x:c r="D345" s="36" t="str">
        <x:f>IF(B345&lt;&gt;"",AVERAGE(B$2:B$651),"")</x:f>
      </x:c>
      <x:c r="E345" s="36" t="str">
        <x:f>IF(C345&lt;&gt;"",AVERAGE(C$2:C$651),"")</x:f>
      </x:c>
      <x:c r="F345" s="36" t="str">
        <x:f>IF(B345&lt;&gt;"",B345-D345,"")</x:f>
      </x:c>
      <x:c r="G345" s="36" t="str">
        <x:f>IF(C345&lt;&gt;"",C345-E345,"")</x:f>
      </x:c>
      <x:c r="H345" s="36" t="str">
        <x:f>IF(AND(F345&lt;&gt;"",G345&lt;&gt;""),F345*G345,"")</x:f>
      </x:c>
      <x:c r="I345" s="36" t="str">
        <x:f>IF(F345&lt;&gt;"",F345^2,"")</x:f>
      </x:c>
      <x:c r="J345" s="36" t="str">
        <x:f>IF(G345&lt;&gt;"",G345^2,"")</x:f>
      </x:c>
    </x:row>
    <x:row r="346">
      <x:c r="A346" s="36" t="n">
        <x:f>ROW()-1</x:f>
        <x:v>345</x:v>
      </x:c>
      <x:c r="B346" s="36" t="str">
        <x:f>IF(A346&lt;=MAX(0,Settings!$B$6-ABS(Settings!$B$7)),INDEX(Data!$B:$B,2+MAX(0,-Settings!$B$7)+A346-1),"")</x:f>
      </x:c>
      <x:c r="C346" s="36" t="str">
        <x:f>IF(A346&lt;=MAX(0,Settings!$B$6-ABS(Settings!$B$7)),INDEX(Data!$C:$C,2+MAX(0,Settings!$B$7)+A346-1),"")</x:f>
      </x:c>
      <x:c r="D346" s="36" t="str">
        <x:f>IF(B346&lt;&gt;"",AVERAGE(B$2:B$651),"")</x:f>
      </x:c>
      <x:c r="E346" s="36" t="str">
        <x:f>IF(C346&lt;&gt;"",AVERAGE(C$2:C$651),"")</x:f>
      </x:c>
      <x:c r="F346" s="36" t="str">
        <x:f>IF(B346&lt;&gt;"",B346-D346,"")</x:f>
      </x:c>
      <x:c r="G346" s="36" t="str">
        <x:f>IF(C346&lt;&gt;"",C346-E346,"")</x:f>
      </x:c>
      <x:c r="H346" s="36" t="str">
        <x:f>IF(AND(F346&lt;&gt;"",G346&lt;&gt;""),F346*G346,"")</x:f>
      </x:c>
      <x:c r="I346" s="36" t="str">
        <x:f>IF(F346&lt;&gt;"",F346^2,"")</x:f>
      </x:c>
      <x:c r="J346" s="36" t="str">
        <x:f>IF(G346&lt;&gt;"",G346^2,"")</x:f>
      </x:c>
    </x:row>
    <x:row r="347">
      <x:c r="A347" s="36" t="n">
        <x:f>ROW()-1</x:f>
        <x:v>346</x:v>
      </x:c>
      <x:c r="B347" s="36" t="str">
        <x:f>IF(A347&lt;=MAX(0,Settings!$B$6-ABS(Settings!$B$7)),INDEX(Data!$B:$B,2+MAX(0,-Settings!$B$7)+A347-1),"")</x:f>
      </x:c>
      <x:c r="C347" s="36" t="str">
        <x:f>IF(A347&lt;=MAX(0,Settings!$B$6-ABS(Settings!$B$7)),INDEX(Data!$C:$C,2+MAX(0,Settings!$B$7)+A347-1),"")</x:f>
      </x:c>
      <x:c r="D347" s="36" t="str">
        <x:f>IF(B347&lt;&gt;"",AVERAGE(B$2:B$651),"")</x:f>
      </x:c>
      <x:c r="E347" s="36" t="str">
        <x:f>IF(C347&lt;&gt;"",AVERAGE(C$2:C$651),"")</x:f>
      </x:c>
      <x:c r="F347" s="36" t="str">
        <x:f>IF(B347&lt;&gt;"",B347-D347,"")</x:f>
      </x:c>
      <x:c r="G347" s="36" t="str">
        <x:f>IF(C347&lt;&gt;"",C347-E347,"")</x:f>
      </x:c>
      <x:c r="H347" s="36" t="str">
        <x:f>IF(AND(F347&lt;&gt;"",G347&lt;&gt;""),F347*G347,"")</x:f>
      </x:c>
      <x:c r="I347" s="36" t="str">
        <x:f>IF(F347&lt;&gt;"",F347^2,"")</x:f>
      </x:c>
      <x:c r="J347" s="36" t="str">
        <x:f>IF(G347&lt;&gt;"",G347^2,"")</x:f>
      </x:c>
    </x:row>
    <x:row r="348">
      <x:c r="A348" s="36" t="n">
        <x:f>ROW()-1</x:f>
        <x:v>347</x:v>
      </x:c>
      <x:c r="B348" s="36" t="str">
        <x:f>IF(A348&lt;=MAX(0,Settings!$B$6-ABS(Settings!$B$7)),INDEX(Data!$B:$B,2+MAX(0,-Settings!$B$7)+A348-1),"")</x:f>
      </x:c>
      <x:c r="C348" s="36" t="str">
        <x:f>IF(A348&lt;=MAX(0,Settings!$B$6-ABS(Settings!$B$7)),INDEX(Data!$C:$C,2+MAX(0,Settings!$B$7)+A348-1),"")</x:f>
      </x:c>
      <x:c r="D348" s="36" t="str">
        <x:f>IF(B348&lt;&gt;"",AVERAGE(B$2:B$651),"")</x:f>
      </x:c>
      <x:c r="E348" s="36" t="str">
        <x:f>IF(C348&lt;&gt;"",AVERAGE(C$2:C$651),"")</x:f>
      </x:c>
      <x:c r="F348" s="36" t="str">
        <x:f>IF(B348&lt;&gt;"",B348-D348,"")</x:f>
      </x:c>
      <x:c r="G348" s="36" t="str">
        <x:f>IF(C348&lt;&gt;"",C348-E348,"")</x:f>
      </x:c>
      <x:c r="H348" s="36" t="str">
        <x:f>IF(AND(F348&lt;&gt;"",G348&lt;&gt;""),F348*G348,"")</x:f>
      </x:c>
      <x:c r="I348" s="36" t="str">
        <x:f>IF(F348&lt;&gt;"",F348^2,"")</x:f>
      </x:c>
      <x:c r="J348" s="36" t="str">
        <x:f>IF(G348&lt;&gt;"",G348^2,"")</x:f>
      </x:c>
    </x:row>
    <x:row r="349">
      <x:c r="A349" s="36" t="n">
        <x:f>ROW()-1</x:f>
        <x:v>348</x:v>
      </x:c>
      <x:c r="B349" s="36" t="str">
        <x:f>IF(A349&lt;=MAX(0,Settings!$B$6-ABS(Settings!$B$7)),INDEX(Data!$B:$B,2+MAX(0,-Settings!$B$7)+A349-1),"")</x:f>
      </x:c>
      <x:c r="C349" s="36" t="str">
        <x:f>IF(A349&lt;=MAX(0,Settings!$B$6-ABS(Settings!$B$7)),INDEX(Data!$C:$C,2+MAX(0,Settings!$B$7)+A349-1),"")</x:f>
      </x:c>
      <x:c r="D349" s="36" t="str">
        <x:f>IF(B349&lt;&gt;"",AVERAGE(B$2:B$651),"")</x:f>
      </x:c>
      <x:c r="E349" s="36" t="str">
        <x:f>IF(C349&lt;&gt;"",AVERAGE(C$2:C$651),"")</x:f>
      </x:c>
      <x:c r="F349" s="36" t="str">
        <x:f>IF(B349&lt;&gt;"",B349-D349,"")</x:f>
      </x:c>
      <x:c r="G349" s="36" t="str">
        <x:f>IF(C349&lt;&gt;"",C349-E349,"")</x:f>
      </x:c>
      <x:c r="H349" s="36" t="str">
        <x:f>IF(AND(F349&lt;&gt;"",G349&lt;&gt;""),F349*G349,"")</x:f>
      </x:c>
      <x:c r="I349" s="36" t="str">
        <x:f>IF(F349&lt;&gt;"",F349^2,"")</x:f>
      </x:c>
      <x:c r="J349" s="36" t="str">
        <x:f>IF(G349&lt;&gt;"",G349^2,"")</x:f>
      </x:c>
    </x:row>
    <x:row r="350">
      <x:c r="A350" s="36" t="n">
        <x:f>ROW()-1</x:f>
        <x:v>349</x:v>
      </x:c>
      <x:c r="B350" s="36" t="str">
        <x:f>IF(A350&lt;=MAX(0,Settings!$B$6-ABS(Settings!$B$7)),INDEX(Data!$B:$B,2+MAX(0,-Settings!$B$7)+A350-1),"")</x:f>
      </x:c>
      <x:c r="C350" s="36" t="str">
        <x:f>IF(A350&lt;=MAX(0,Settings!$B$6-ABS(Settings!$B$7)),INDEX(Data!$C:$C,2+MAX(0,Settings!$B$7)+A350-1),"")</x:f>
      </x:c>
      <x:c r="D350" s="36" t="str">
        <x:f>IF(B350&lt;&gt;"",AVERAGE(B$2:B$651),"")</x:f>
      </x:c>
      <x:c r="E350" s="36" t="str">
        <x:f>IF(C350&lt;&gt;"",AVERAGE(C$2:C$651),"")</x:f>
      </x:c>
      <x:c r="F350" s="36" t="str">
        <x:f>IF(B350&lt;&gt;"",B350-D350,"")</x:f>
      </x:c>
      <x:c r="G350" s="36" t="str">
        <x:f>IF(C350&lt;&gt;"",C350-E350,"")</x:f>
      </x:c>
      <x:c r="H350" s="36" t="str">
        <x:f>IF(AND(F350&lt;&gt;"",G350&lt;&gt;""),F350*G350,"")</x:f>
      </x:c>
      <x:c r="I350" s="36" t="str">
        <x:f>IF(F350&lt;&gt;"",F350^2,"")</x:f>
      </x:c>
      <x:c r="J350" s="36" t="str">
        <x:f>IF(G350&lt;&gt;"",G350^2,"")</x:f>
      </x:c>
    </x:row>
    <x:row r="351">
      <x:c r="A351" s="36" t="n">
        <x:f>ROW()-1</x:f>
        <x:v>350</x:v>
      </x:c>
      <x:c r="B351" s="36" t="str">
        <x:f>IF(A351&lt;=MAX(0,Settings!$B$6-ABS(Settings!$B$7)),INDEX(Data!$B:$B,2+MAX(0,-Settings!$B$7)+A351-1),"")</x:f>
      </x:c>
      <x:c r="C351" s="36" t="str">
        <x:f>IF(A351&lt;=MAX(0,Settings!$B$6-ABS(Settings!$B$7)),INDEX(Data!$C:$C,2+MAX(0,Settings!$B$7)+A351-1),"")</x:f>
      </x:c>
      <x:c r="D351" s="36" t="str">
        <x:f>IF(B351&lt;&gt;"",AVERAGE(B$2:B$651),"")</x:f>
      </x:c>
      <x:c r="E351" s="36" t="str">
        <x:f>IF(C351&lt;&gt;"",AVERAGE(C$2:C$651),"")</x:f>
      </x:c>
      <x:c r="F351" s="36" t="str">
        <x:f>IF(B351&lt;&gt;"",B351-D351,"")</x:f>
      </x:c>
      <x:c r="G351" s="36" t="str">
        <x:f>IF(C351&lt;&gt;"",C351-E351,"")</x:f>
      </x:c>
      <x:c r="H351" s="36" t="str">
        <x:f>IF(AND(F351&lt;&gt;"",G351&lt;&gt;""),F351*G351,"")</x:f>
      </x:c>
      <x:c r="I351" s="36" t="str">
        <x:f>IF(F351&lt;&gt;"",F351^2,"")</x:f>
      </x:c>
      <x:c r="J351" s="36" t="str">
        <x:f>IF(G351&lt;&gt;"",G351^2,"")</x:f>
      </x:c>
    </x:row>
    <x:row r="352">
      <x:c r="A352" s="36" t="n">
        <x:f>ROW()-1</x:f>
        <x:v>351</x:v>
      </x:c>
      <x:c r="B352" s="36" t="str">
        <x:f>IF(A352&lt;=MAX(0,Settings!$B$6-ABS(Settings!$B$7)),INDEX(Data!$B:$B,2+MAX(0,-Settings!$B$7)+A352-1),"")</x:f>
      </x:c>
      <x:c r="C352" s="36" t="str">
        <x:f>IF(A352&lt;=MAX(0,Settings!$B$6-ABS(Settings!$B$7)),INDEX(Data!$C:$C,2+MAX(0,Settings!$B$7)+A352-1),"")</x:f>
      </x:c>
      <x:c r="D352" s="36" t="str">
        <x:f>IF(B352&lt;&gt;"",AVERAGE(B$2:B$651),"")</x:f>
      </x:c>
      <x:c r="E352" s="36" t="str">
        <x:f>IF(C352&lt;&gt;"",AVERAGE(C$2:C$651),"")</x:f>
      </x:c>
      <x:c r="F352" s="36" t="str">
        <x:f>IF(B352&lt;&gt;"",B352-D352,"")</x:f>
      </x:c>
      <x:c r="G352" s="36" t="str">
        <x:f>IF(C352&lt;&gt;"",C352-E352,"")</x:f>
      </x:c>
      <x:c r="H352" s="36" t="str">
        <x:f>IF(AND(F352&lt;&gt;"",G352&lt;&gt;""),F352*G352,"")</x:f>
      </x:c>
      <x:c r="I352" s="36" t="str">
        <x:f>IF(F352&lt;&gt;"",F352^2,"")</x:f>
      </x:c>
      <x:c r="J352" s="36" t="str">
        <x:f>IF(G352&lt;&gt;"",G352^2,"")</x:f>
      </x:c>
    </x:row>
    <x:row r="353">
      <x:c r="A353" s="36" t="n">
        <x:f>ROW()-1</x:f>
        <x:v>352</x:v>
      </x:c>
      <x:c r="B353" s="36" t="str">
        <x:f>IF(A353&lt;=MAX(0,Settings!$B$6-ABS(Settings!$B$7)),INDEX(Data!$B:$B,2+MAX(0,-Settings!$B$7)+A353-1),"")</x:f>
      </x:c>
      <x:c r="C353" s="36" t="str">
        <x:f>IF(A353&lt;=MAX(0,Settings!$B$6-ABS(Settings!$B$7)),INDEX(Data!$C:$C,2+MAX(0,Settings!$B$7)+A353-1),"")</x:f>
      </x:c>
      <x:c r="D353" s="36" t="str">
        <x:f>IF(B353&lt;&gt;"",AVERAGE(B$2:B$651),"")</x:f>
      </x:c>
      <x:c r="E353" s="36" t="str">
        <x:f>IF(C353&lt;&gt;"",AVERAGE(C$2:C$651),"")</x:f>
      </x:c>
      <x:c r="F353" s="36" t="str">
        <x:f>IF(B353&lt;&gt;"",B353-D353,"")</x:f>
      </x:c>
      <x:c r="G353" s="36" t="str">
        <x:f>IF(C353&lt;&gt;"",C353-E353,"")</x:f>
      </x:c>
      <x:c r="H353" s="36" t="str">
        <x:f>IF(AND(F353&lt;&gt;"",G353&lt;&gt;""),F353*G353,"")</x:f>
      </x:c>
      <x:c r="I353" s="36" t="str">
        <x:f>IF(F353&lt;&gt;"",F353^2,"")</x:f>
      </x:c>
      <x:c r="J353" s="36" t="str">
        <x:f>IF(G353&lt;&gt;"",G353^2,"")</x:f>
      </x:c>
    </x:row>
    <x:row r="354">
      <x:c r="A354" s="36" t="n">
        <x:f>ROW()-1</x:f>
        <x:v>353</x:v>
      </x:c>
      <x:c r="B354" s="36" t="str">
        <x:f>IF(A354&lt;=MAX(0,Settings!$B$6-ABS(Settings!$B$7)),INDEX(Data!$B:$B,2+MAX(0,-Settings!$B$7)+A354-1),"")</x:f>
      </x:c>
      <x:c r="C354" s="36" t="str">
        <x:f>IF(A354&lt;=MAX(0,Settings!$B$6-ABS(Settings!$B$7)),INDEX(Data!$C:$C,2+MAX(0,Settings!$B$7)+A354-1),"")</x:f>
      </x:c>
      <x:c r="D354" s="36" t="str">
        <x:f>IF(B354&lt;&gt;"",AVERAGE(B$2:B$651),"")</x:f>
      </x:c>
      <x:c r="E354" s="36" t="str">
        <x:f>IF(C354&lt;&gt;"",AVERAGE(C$2:C$651),"")</x:f>
      </x:c>
      <x:c r="F354" s="36" t="str">
        <x:f>IF(B354&lt;&gt;"",B354-D354,"")</x:f>
      </x:c>
      <x:c r="G354" s="36" t="str">
        <x:f>IF(C354&lt;&gt;"",C354-E354,"")</x:f>
      </x:c>
      <x:c r="H354" s="36" t="str">
        <x:f>IF(AND(F354&lt;&gt;"",G354&lt;&gt;""),F354*G354,"")</x:f>
      </x:c>
      <x:c r="I354" s="36" t="str">
        <x:f>IF(F354&lt;&gt;"",F354^2,"")</x:f>
      </x:c>
      <x:c r="J354" s="36" t="str">
        <x:f>IF(G354&lt;&gt;"",G354^2,"")</x:f>
      </x:c>
    </x:row>
    <x:row r="355">
      <x:c r="A355" s="36" t="n">
        <x:f>ROW()-1</x:f>
        <x:v>354</x:v>
      </x:c>
      <x:c r="B355" s="36" t="str">
        <x:f>IF(A355&lt;=MAX(0,Settings!$B$6-ABS(Settings!$B$7)),INDEX(Data!$B:$B,2+MAX(0,-Settings!$B$7)+A355-1),"")</x:f>
      </x:c>
      <x:c r="C355" s="36" t="str">
        <x:f>IF(A355&lt;=MAX(0,Settings!$B$6-ABS(Settings!$B$7)),INDEX(Data!$C:$C,2+MAX(0,Settings!$B$7)+A355-1),"")</x:f>
      </x:c>
      <x:c r="D355" s="36" t="str">
        <x:f>IF(B355&lt;&gt;"",AVERAGE(B$2:B$651),"")</x:f>
      </x:c>
      <x:c r="E355" s="36" t="str">
        <x:f>IF(C355&lt;&gt;"",AVERAGE(C$2:C$651),"")</x:f>
      </x:c>
      <x:c r="F355" s="36" t="str">
        <x:f>IF(B355&lt;&gt;"",B355-D355,"")</x:f>
      </x:c>
      <x:c r="G355" s="36" t="str">
        <x:f>IF(C355&lt;&gt;"",C355-E355,"")</x:f>
      </x:c>
      <x:c r="H355" s="36" t="str">
        <x:f>IF(AND(F355&lt;&gt;"",G355&lt;&gt;""),F355*G355,"")</x:f>
      </x:c>
      <x:c r="I355" s="36" t="str">
        <x:f>IF(F355&lt;&gt;"",F355^2,"")</x:f>
      </x:c>
      <x:c r="J355" s="36" t="str">
        <x:f>IF(G355&lt;&gt;"",G355^2,"")</x:f>
      </x:c>
    </x:row>
    <x:row r="356">
      <x:c r="A356" s="36" t="n">
        <x:f>ROW()-1</x:f>
        <x:v>355</x:v>
      </x:c>
      <x:c r="B356" s="36" t="str">
        <x:f>IF(A356&lt;=MAX(0,Settings!$B$6-ABS(Settings!$B$7)),INDEX(Data!$B:$B,2+MAX(0,-Settings!$B$7)+A356-1),"")</x:f>
      </x:c>
      <x:c r="C356" s="36" t="str">
        <x:f>IF(A356&lt;=MAX(0,Settings!$B$6-ABS(Settings!$B$7)),INDEX(Data!$C:$C,2+MAX(0,Settings!$B$7)+A356-1),"")</x:f>
      </x:c>
      <x:c r="D356" s="36" t="str">
        <x:f>IF(B356&lt;&gt;"",AVERAGE(B$2:B$651),"")</x:f>
      </x:c>
      <x:c r="E356" s="36" t="str">
        <x:f>IF(C356&lt;&gt;"",AVERAGE(C$2:C$651),"")</x:f>
      </x:c>
      <x:c r="F356" s="36" t="str">
        <x:f>IF(B356&lt;&gt;"",B356-D356,"")</x:f>
      </x:c>
      <x:c r="G356" s="36" t="str">
        <x:f>IF(C356&lt;&gt;"",C356-E356,"")</x:f>
      </x:c>
      <x:c r="H356" s="36" t="str">
        <x:f>IF(AND(F356&lt;&gt;"",G356&lt;&gt;""),F356*G356,"")</x:f>
      </x:c>
      <x:c r="I356" s="36" t="str">
        <x:f>IF(F356&lt;&gt;"",F356^2,"")</x:f>
      </x:c>
      <x:c r="J356" s="36" t="str">
        <x:f>IF(G356&lt;&gt;"",G356^2,"")</x:f>
      </x:c>
    </x:row>
    <x:row r="357">
      <x:c r="A357" s="36" t="n">
        <x:f>ROW()-1</x:f>
        <x:v>356</x:v>
      </x:c>
      <x:c r="B357" s="36" t="str">
        <x:f>IF(A357&lt;=MAX(0,Settings!$B$6-ABS(Settings!$B$7)),INDEX(Data!$B:$B,2+MAX(0,-Settings!$B$7)+A357-1),"")</x:f>
      </x:c>
      <x:c r="C357" s="36" t="str">
        <x:f>IF(A357&lt;=MAX(0,Settings!$B$6-ABS(Settings!$B$7)),INDEX(Data!$C:$C,2+MAX(0,Settings!$B$7)+A357-1),"")</x:f>
      </x:c>
      <x:c r="D357" s="36" t="str">
        <x:f>IF(B357&lt;&gt;"",AVERAGE(B$2:B$651),"")</x:f>
      </x:c>
      <x:c r="E357" s="36" t="str">
        <x:f>IF(C357&lt;&gt;"",AVERAGE(C$2:C$651),"")</x:f>
      </x:c>
      <x:c r="F357" s="36" t="str">
        <x:f>IF(B357&lt;&gt;"",B357-D357,"")</x:f>
      </x:c>
      <x:c r="G357" s="36" t="str">
        <x:f>IF(C357&lt;&gt;"",C357-E357,"")</x:f>
      </x:c>
      <x:c r="H357" s="36" t="str">
        <x:f>IF(AND(F357&lt;&gt;"",G357&lt;&gt;""),F357*G357,"")</x:f>
      </x:c>
      <x:c r="I357" s="36" t="str">
        <x:f>IF(F357&lt;&gt;"",F357^2,"")</x:f>
      </x:c>
      <x:c r="J357" s="36" t="str">
        <x:f>IF(G357&lt;&gt;"",G357^2,"")</x:f>
      </x:c>
    </x:row>
    <x:row r="358">
      <x:c r="A358" s="36" t="n">
        <x:f>ROW()-1</x:f>
        <x:v>357</x:v>
      </x:c>
      <x:c r="B358" s="36" t="str">
        <x:f>IF(A358&lt;=MAX(0,Settings!$B$6-ABS(Settings!$B$7)),INDEX(Data!$B:$B,2+MAX(0,-Settings!$B$7)+A358-1),"")</x:f>
      </x:c>
      <x:c r="C358" s="36" t="str">
        <x:f>IF(A358&lt;=MAX(0,Settings!$B$6-ABS(Settings!$B$7)),INDEX(Data!$C:$C,2+MAX(0,Settings!$B$7)+A358-1),"")</x:f>
      </x:c>
      <x:c r="D358" s="36" t="str">
        <x:f>IF(B358&lt;&gt;"",AVERAGE(B$2:B$651),"")</x:f>
      </x:c>
      <x:c r="E358" s="36" t="str">
        <x:f>IF(C358&lt;&gt;"",AVERAGE(C$2:C$651),"")</x:f>
      </x:c>
      <x:c r="F358" s="36" t="str">
        <x:f>IF(B358&lt;&gt;"",B358-D358,"")</x:f>
      </x:c>
      <x:c r="G358" s="36" t="str">
        <x:f>IF(C358&lt;&gt;"",C358-E358,"")</x:f>
      </x:c>
      <x:c r="H358" s="36" t="str">
        <x:f>IF(AND(F358&lt;&gt;"",G358&lt;&gt;""),F358*G358,"")</x:f>
      </x:c>
      <x:c r="I358" s="36" t="str">
        <x:f>IF(F358&lt;&gt;"",F358^2,"")</x:f>
      </x:c>
      <x:c r="J358" s="36" t="str">
        <x:f>IF(G358&lt;&gt;"",G358^2,"")</x:f>
      </x:c>
    </x:row>
    <x:row r="359">
      <x:c r="A359" s="36" t="n">
        <x:f>ROW()-1</x:f>
        <x:v>358</x:v>
      </x:c>
      <x:c r="B359" s="36" t="str">
        <x:f>IF(A359&lt;=MAX(0,Settings!$B$6-ABS(Settings!$B$7)),INDEX(Data!$B:$B,2+MAX(0,-Settings!$B$7)+A359-1),"")</x:f>
      </x:c>
      <x:c r="C359" s="36" t="str">
        <x:f>IF(A359&lt;=MAX(0,Settings!$B$6-ABS(Settings!$B$7)),INDEX(Data!$C:$C,2+MAX(0,Settings!$B$7)+A359-1),"")</x:f>
      </x:c>
      <x:c r="D359" s="36" t="str">
        <x:f>IF(B359&lt;&gt;"",AVERAGE(B$2:B$651),"")</x:f>
      </x:c>
      <x:c r="E359" s="36" t="str">
        <x:f>IF(C359&lt;&gt;"",AVERAGE(C$2:C$651),"")</x:f>
      </x:c>
      <x:c r="F359" s="36" t="str">
        <x:f>IF(B359&lt;&gt;"",B359-D359,"")</x:f>
      </x:c>
      <x:c r="G359" s="36" t="str">
        <x:f>IF(C359&lt;&gt;"",C359-E359,"")</x:f>
      </x:c>
      <x:c r="H359" s="36" t="str">
        <x:f>IF(AND(F359&lt;&gt;"",G359&lt;&gt;""),F359*G359,"")</x:f>
      </x:c>
      <x:c r="I359" s="36" t="str">
        <x:f>IF(F359&lt;&gt;"",F359^2,"")</x:f>
      </x:c>
      <x:c r="J359" s="36" t="str">
        <x:f>IF(G359&lt;&gt;"",G359^2,"")</x:f>
      </x:c>
    </x:row>
    <x:row r="360">
      <x:c r="A360" s="36" t="n">
        <x:f>ROW()-1</x:f>
        <x:v>359</x:v>
      </x:c>
      <x:c r="B360" s="36" t="str">
        <x:f>IF(A360&lt;=MAX(0,Settings!$B$6-ABS(Settings!$B$7)),INDEX(Data!$B:$B,2+MAX(0,-Settings!$B$7)+A360-1),"")</x:f>
      </x:c>
      <x:c r="C360" s="36" t="str">
        <x:f>IF(A360&lt;=MAX(0,Settings!$B$6-ABS(Settings!$B$7)),INDEX(Data!$C:$C,2+MAX(0,Settings!$B$7)+A360-1),"")</x:f>
      </x:c>
      <x:c r="D360" s="36" t="str">
        <x:f>IF(B360&lt;&gt;"",AVERAGE(B$2:B$651),"")</x:f>
      </x:c>
      <x:c r="E360" s="36" t="str">
        <x:f>IF(C360&lt;&gt;"",AVERAGE(C$2:C$651),"")</x:f>
      </x:c>
      <x:c r="F360" s="36" t="str">
        <x:f>IF(B360&lt;&gt;"",B360-D360,"")</x:f>
      </x:c>
      <x:c r="G360" s="36" t="str">
        <x:f>IF(C360&lt;&gt;"",C360-E360,"")</x:f>
      </x:c>
      <x:c r="H360" s="36" t="str">
        <x:f>IF(AND(F360&lt;&gt;"",G360&lt;&gt;""),F360*G360,"")</x:f>
      </x:c>
      <x:c r="I360" s="36" t="str">
        <x:f>IF(F360&lt;&gt;"",F360^2,"")</x:f>
      </x:c>
      <x:c r="J360" s="36" t="str">
        <x:f>IF(G360&lt;&gt;"",G360^2,"")</x:f>
      </x:c>
    </x:row>
    <x:row r="361">
      <x:c r="A361" s="36" t="n">
        <x:f>ROW()-1</x:f>
        <x:v>360</x:v>
      </x:c>
      <x:c r="B361" s="36" t="str">
        <x:f>IF(A361&lt;=MAX(0,Settings!$B$6-ABS(Settings!$B$7)),INDEX(Data!$B:$B,2+MAX(0,-Settings!$B$7)+A361-1),"")</x:f>
      </x:c>
      <x:c r="C361" s="36" t="str">
        <x:f>IF(A361&lt;=MAX(0,Settings!$B$6-ABS(Settings!$B$7)),INDEX(Data!$C:$C,2+MAX(0,Settings!$B$7)+A361-1),"")</x:f>
      </x:c>
      <x:c r="D361" s="36" t="str">
        <x:f>IF(B361&lt;&gt;"",AVERAGE(B$2:B$651),"")</x:f>
      </x:c>
      <x:c r="E361" s="36" t="str">
        <x:f>IF(C361&lt;&gt;"",AVERAGE(C$2:C$651),"")</x:f>
      </x:c>
      <x:c r="F361" s="36" t="str">
        <x:f>IF(B361&lt;&gt;"",B361-D361,"")</x:f>
      </x:c>
      <x:c r="G361" s="36" t="str">
        <x:f>IF(C361&lt;&gt;"",C361-E361,"")</x:f>
      </x:c>
      <x:c r="H361" s="36" t="str">
        <x:f>IF(AND(F361&lt;&gt;"",G361&lt;&gt;""),F361*G361,"")</x:f>
      </x:c>
      <x:c r="I361" s="36" t="str">
        <x:f>IF(F361&lt;&gt;"",F361^2,"")</x:f>
      </x:c>
      <x:c r="J361" s="36" t="str">
        <x:f>IF(G361&lt;&gt;"",G361^2,"")</x:f>
      </x:c>
    </x:row>
    <x:row r="362">
      <x:c r="A362" s="36" t="n">
        <x:f>ROW()-1</x:f>
        <x:v>361</x:v>
      </x:c>
      <x:c r="B362" s="36" t="str">
        <x:f>IF(A362&lt;=MAX(0,Settings!$B$6-ABS(Settings!$B$7)),INDEX(Data!$B:$B,2+MAX(0,-Settings!$B$7)+A362-1),"")</x:f>
      </x:c>
      <x:c r="C362" s="36" t="str">
        <x:f>IF(A362&lt;=MAX(0,Settings!$B$6-ABS(Settings!$B$7)),INDEX(Data!$C:$C,2+MAX(0,Settings!$B$7)+A362-1),"")</x:f>
      </x:c>
      <x:c r="D362" s="36" t="str">
        <x:f>IF(B362&lt;&gt;"",AVERAGE(B$2:B$651),"")</x:f>
      </x:c>
      <x:c r="E362" s="36" t="str">
        <x:f>IF(C362&lt;&gt;"",AVERAGE(C$2:C$651),"")</x:f>
      </x:c>
      <x:c r="F362" s="36" t="str">
        <x:f>IF(B362&lt;&gt;"",B362-D362,"")</x:f>
      </x:c>
      <x:c r="G362" s="36" t="str">
        <x:f>IF(C362&lt;&gt;"",C362-E362,"")</x:f>
      </x:c>
      <x:c r="H362" s="36" t="str">
        <x:f>IF(AND(F362&lt;&gt;"",G362&lt;&gt;""),F362*G362,"")</x:f>
      </x:c>
      <x:c r="I362" s="36" t="str">
        <x:f>IF(F362&lt;&gt;"",F362^2,"")</x:f>
      </x:c>
      <x:c r="J362" s="36" t="str">
        <x:f>IF(G362&lt;&gt;"",G362^2,"")</x:f>
      </x:c>
    </x:row>
    <x:row r="363">
      <x:c r="A363" s="36" t="n">
        <x:f>ROW()-1</x:f>
        <x:v>362</x:v>
      </x:c>
      <x:c r="B363" s="36" t="str">
        <x:f>IF(A363&lt;=MAX(0,Settings!$B$6-ABS(Settings!$B$7)),INDEX(Data!$B:$B,2+MAX(0,-Settings!$B$7)+A363-1),"")</x:f>
      </x:c>
      <x:c r="C363" s="36" t="str">
        <x:f>IF(A363&lt;=MAX(0,Settings!$B$6-ABS(Settings!$B$7)),INDEX(Data!$C:$C,2+MAX(0,Settings!$B$7)+A363-1),"")</x:f>
      </x:c>
      <x:c r="D363" s="36" t="str">
        <x:f>IF(B363&lt;&gt;"",AVERAGE(B$2:B$651),"")</x:f>
      </x:c>
      <x:c r="E363" s="36" t="str">
        <x:f>IF(C363&lt;&gt;"",AVERAGE(C$2:C$651),"")</x:f>
      </x:c>
      <x:c r="F363" s="36" t="str">
        <x:f>IF(B363&lt;&gt;"",B363-D363,"")</x:f>
      </x:c>
      <x:c r="G363" s="36" t="str">
        <x:f>IF(C363&lt;&gt;"",C363-E363,"")</x:f>
      </x:c>
      <x:c r="H363" s="36" t="str">
        <x:f>IF(AND(F363&lt;&gt;"",G363&lt;&gt;""),F363*G363,"")</x:f>
      </x:c>
      <x:c r="I363" s="36" t="str">
        <x:f>IF(F363&lt;&gt;"",F363^2,"")</x:f>
      </x:c>
      <x:c r="J363" s="36" t="str">
        <x:f>IF(G363&lt;&gt;"",G363^2,"")</x:f>
      </x:c>
    </x:row>
    <x:row r="364">
      <x:c r="A364" s="36" t="n">
        <x:f>ROW()-1</x:f>
        <x:v>363</x:v>
      </x:c>
      <x:c r="B364" s="36" t="str">
        <x:f>IF(A364&lt;=MAX(0,Settings!$B$6-ABS(Settings!$B$7)),INDEX(Data!$B:$B,2+MAX(0,-Settings!$B$7)+A364-1),"")</x:f>
      </x:c>
      <x:c r="C364" s="36" t="str">
        <x:f>IF(A364&lt;=MAX(0,Settings!$B$6-ABS(Settings!$B$7)),INDEX(Data!$C:$C,2+MAX(0,Settings!$B$7)+A364-1),"")</x:f>
      </x:c>
      <x:c r="D364" s="36" t="str">
        <x:f>IF(B364&lt;&gt;"",AVERAGE(B$2:B$651),"")</x:f>
      </x:c>
      <x:c r="E364" s="36" t="str">
        <x:f>IF(C364&lt;&gt;"",AVERAGE(C$2:C$651),"")</x:f>
      </x:c>
      <x:c r="F364" s="36" t="str">
        <x:f>IF(B364&lt;&gt;"",B364-D364,"")</x:f>
      </x:c>
      <x:c r="G364" s="36" t="str">
        <x:f>IF(C364&lt;&gt;"",C364-E364,"")</x:f>
      </x:c>
      <x:c r="H364" s="36" t="str">
        <x:f>IF(AND(F364&lt;&gt;"",G364&lt;&gt;""),F364*G364,"")</x:f>
      </x:c>
      <x:c r="I364" s="36" t="str">
        <x:f>IF(F364&lt;&gt;"",F364^2,"")</x:f>
      </x:c>
      <x:c r="J364" s="36" t="str">
        <x:f>IF(G364&lt;&gt;"",G364^2,"")</x:f>
      </x:c>
    </x:row>
    <x:row r="365">
      <x:c r="A365" s="36" t="n">
        <x:f>ROW()-1</x:f>
        <x:v>364</x:v>
      </x:c>
      <x:c r="B365" s="36" t="str">
        <x:f>IF(A365&lt;=MAX(0,Settings!$B$6-ABS(Settings!$B$7)),INDEX(Data!$B:$B,2+MAX(0,-Settings!$B$7)+A365-1),"")</x:f>
      </x:c>
      <x:c r="C365" s="36" t="str">
        <x:f>IF(A365&lt;=MAX(0,Settings!$B$6-ABS(Settings!$B$7)),INDEX(Data!$C:$C,2+MAX(0,Settings!$B$7)+A365-1),"")</x:f>
      </x:c>
      <x:c r="D365" s="36" t="str">
        <x:f>IF(B365&lt;&gt;"",AVERAGE(B$2:B$651),"")</x:f>
      </x:c>
      <x:c r="E365" s="36" t="str">
        <x:f>IF(C365&lt;&gt;"",AVERAGE(C$2:C$651),"")</x:f>
      </x:c>
      <x:c r="F365" s="36" t="str">
        <x:f>IF(B365&lt;&gt;"",B365-D365,"")</x:f>
      </x:c>
      <x:c r="G365" s="36" t="str">
        <x:f>IF(C365&lt;&gt;"",C365-E365,"")</x:f>
      </x:c>
      <x:c r="H365" s="36" t="str">
        <x:f>IF(AND(F365&lt;&gt;"",G365&lt;&gt;""),F365*G365,"")</x:f>
      </x:c>
      <x:c r="I365" s="36" t="str">
        <x:f>IF(F365&lt;&gt;"",F365^2,"")</x:f>
      </x:c>
      <x:c r="J365" s="36" t="str">
        <x:f>IF(G365&lt;&gt;"",G365^2,"")</x:f>
      </x:c>
    </x:row>
    <x:row r="366">
      <x:c r="A366" s="36" t="n">
        <x:f>ROW()-1</x:f>
        <x:v>365</x:v>
      </x:c>
      <x:c r="B366" s="36" t="str">
        <x:f>IF(A366&lt;=MAX(0,Settings!$B$6-ABS(Settings!$B$7)),INDEX(Data!$B:$B,2+MAX(0,-Settings!$B$7)+A366-1),"")</x:f>
      </x:c>
      <x:c r="C366" s="36" t="str">
        <x:f>IF(A366&lt;=MAX(0,Settings!$B$6-ABS(Settings!$B$7)),INDEX(Data!$C:$C,2+MAX(0,Settings!$B$7)+A366-1),"")</x:f>
      </x:c>
      <x:c r="D366" s="36" t="str">
        <x:f>IF(B366&lt;&gt;"",AVERAGE(B$2:B$651),"")</x:f>
      </x:c>
      <x:c r="E366" s="36" t="str">
        <x:f>IF(C366&lt;&gt;"",AVERAGE(C$2:C$651),"")</x:f>
      </x:c>
      <x:c r="F366" s="36" t="str">
        <x:f>IF(B366&lt;&gt;"",B366-D366,"")</x:f>
      </x:c>
      <x:c r="G366" s="36" t="str">
        <x:f>IF(C366&lt;&gt;"",C366-E366,"")</x:f>
      </x:c>
      <x:c r="H366" s="36" t="str">
        <x:f>IF(AND(F366&lt;&gt;"",G366&lt;&gt;""),F366*G366,"")</x:f>
      </x:c>
      <x:c r="I366" s="36" t="str">
        <x:f>IF(F366&lt;&gt;"",F366^2,"")</x:f>
      </x:c>
      <x:c r="J366" s="36" t="str">
        <x:f>IF(G366&lt;&gt;"",G366^2,"")</x:f>
      </x:c>
    </x:row>
    <x:row r="367">
      <x:c r="A367" s="36" t="n">
        <x:f>ROW()-1</x:f>
        <x:v>366</x:v>
      </x:c>
      <x:c r="B367" s="36" t="str">
        <x:f>IF(A367&lt;=MAX(0,Settings!$B$6-ABS(Settings!$B$7)),INDEX(Data!$B:$B,2+MAX(0,-Settings!$B$7)+A367-1),"")</x:f>
      </x:c>
      <x:c r="C367" s="36" t="str">
        <x:f>IF(A367&lt;=MAX(0,Settings!$B$6-ABS(Settings!$B$7)),INDEX(Data!$C:$C,2+MAX(0,Settings!$B$7)+A367-1),"")</x:f>
      </x:c>
      <x:c r="D367" s="36" t="str">
        <x:f>IF(B367&lt;&gt;"",AVERAGE(B$2:B$651),"")</x:f>
      </x:c>
      <x:c r="E367" s="36" t="str">
        <x:f>IF(C367&lt;&gt;"",AVERAGE(C$2:C$651),"")</x:f>
      </x:c>
      <x:c r="F367" s="36" t="str">
        <x:f>IF(B367&lt;&gt;"",B367-D367,"")</x:f>
      </x:c>
      <x:c r="G367" s="36" t="str">
        <x:f>IF(C367&lt;&gt;"",C367-E367,"")</x:f>
      </x:c>
      <x:c r="H367" s="36" t="str">
        <x:f>IF(AND(F367&lt;&gt;"",G367&lt;&gt;""),F367*G367,"")</x:f>
      </x:c>
      <x:c r="I367" s="36" t="str">
        <x:f>IF(F367&lt;&gt;"",F367^2,"")</x:f>
      </x:c>
      <x:c r="J367" s="36" t="str">
        <x:f>IF(G367&lt;&gt;"",G367^2,"")</x:f>
      </x:c>
    </x:row>
    <x:row r="368">
      <x:c r="A368" s="36" t="n">
        <x:f>ROW()-1</x:f>
        <x:v>367</x:v>
      </x:c>
      <x:c r="B368" s="36" t="str">
        <x:f>IF(A368&lt;=MAX(0,Settings!$B$6-ABS(Settings!$B$7)),INDEX(Data!$B:$B,2+MAX(0,-Settings!$B$7)+A368-1),"")</x:f>
      </x:c>
      <x:c r="C368" s="36" t="str">
        <x:f>IF(A368&lt;=MAX(0,Settings!$B$6-ABS(Settings!$B$7)),INDEX(Data!$C:$C,2+MAX(0,Settings!$B$7)+A368-1),"")</x:f>
      </x:c>
      <x:c r="D368" s="36" t="str">
        <x:f>IF(B368&lt;&gt;"",AVERAGE(B$2:B$651),"")</x:f>
      </x:c>
      <x:c r="E368" s="36" t="str">
        <x:f>IF(C368&lt;&gt;"",AVERAGE(C$2:C$651),"")</x:f>
      </x:c>
      <x:c r="F368" s="36" t="str">
        <x:f>IF(B368&lt;&gt;"",B368-D368,"")</x:f>
      </x:c>
      <x:c r="G368" s="36" t="str">
        <x:f>IF(C368&lt;&gt;"",C368-E368,"")</x:f>
      </x:c>
      <x:c r="H368" s="36" t="str">
        <x:f>IF(AND(F368&lt;&gt;"",G368&lt;&gt;""),F368*G368,"")</x:f>
      </x:c>
      <x:c r="I368" s="36" t="str">
        <x:f>IF(F368&lt;&gt;"",F368^2,"")</x:f>
      </x:c>
      <x:c r="J368" s="36" t="str">
        <x:f>IF(G368&lt;&gt;"",G368^2,"")</x:f>
      </x:c>
    </x:row>
    <x:row r="369">
      <x:c r="A369" s="36" t="n">
        <x:f>ROW()-1</x:f>
        <x:v>368</x:v>
      </x:c>
      <x:c r="B369" s="36" t="str">
        <x:f>IF(A369&lt;=MAX(0,Settings!$B$6-ABS(Settings!$B$7)),INDEX(Data!$B:$B,2+MAX(0,-Settings!$B$7)+A369-1),"")</x:f>
      </x:c>
      <x:c r="C369" s="36" t="str">
        <x:f>IF(A369&lt;=MAX(0,Settings!$B$6-ABS(Settings!$B$7)),INDEX(Data!$C:$C,2+MAX(0,Settings!$B$7)+A369-1),"")</x:f>
      </x:c>
      <x:c r="D369" s="36" t="str">
        <x:f>IF(B369&lt;&gt;"",AVERAGE(B$2:B$651),"")</x:f>
      </x:c>
      <x:c r="E369" s="36" t="str">
        <x:f>IF(C369&lt;&gt;"",AVERAGE(C$2:C$651),"")</x:f>
      </x:c>
      <x:c r="F369" s="36" t="str">
        <x:f>IF(B369&lt;&gt;"",B369-D369,"")</x:f>
      </x:c>
      <x:c r="G369" s="36" t="str">
        <x:f>IF(C369&lt;&gt;"",C369-E369,"")</x:f>
      </x:c>
      <x:c r="H369" s="36" t="str">
        <x:f>IF(AND(F369&lt;&gt;"",G369&lt;&gt;""),F369*G369,"")</x:f>
      </x:c>
      <x:c r="I369" s="36" t="str">
        <x:f>IF(F369&lt;&gt;"",F369^2,"")</x:f>
      </x:c>
      <x:c r="J369" s="36" t="str">
        <x:f>IF(G369&lt;&gt;"",G369^2,"")</x:f>
      </x:c>
    </x:row>
    <x:row r="370">
      <x:c r="A370" s="36" t="n">
        <x:f>ROW()-1</x:f>
        <x:v>369</x:v>
      </x:c>
      <x:c r="B370" s="36" t="str">
        <x:f>IF(A370&lt;=MAX(0,Settings!$B$6-ABS(Settings!$B$7)),INDEX(Data!$B:$B,2+MAX(0,-Settings!$B$7)+A370-1),"")</x:f>
      </x:c>
      <x:c r="C370" s="36" t="str">
        <x:f>IF(A370&lt;=MAX(0,Settings!$B$6-ABS(Settings!$B$7)),INDEX(Data!$C:$C,2+MAX(0,Settings!$B$7)+A370-1),"")</x:f>
      </x:c>
      <x:c r="D370" s="36" t="str">
        <x:f>IF(B370&lt;&gt;"",AVERAGE(B$2:B$651),"")</x:f>
      </x:c>
      <x:c r="E370" s="36" t="str">
        <x:f>IF(C370&lt;&gt;"",AVERAGE(C$2:C$651),"")</x:f>
      </x:c>
      <x:c r="F370" s="36" t="str">
        <x:f>IF(B370&lt;&gt;"",B370-D370,"")</x:f>
      </x:c>
      <x:c r="G370" s="36" t="str">
        <x:f>IF(C370&lt;&gt;"",C370-E370,"")</x:f>
      </x:c>
      <x:c r="H370" s="36" t="str">
        <x:f>IF(AND(F370&lt;&gt;"",G370&lt;&gt;""),F370*G370,"")</x:f>
      </x:c>
      <x:c r="I370" s="36" t="str">
        <x:f>IF(F370&lt;&gt;"",F370^2,"")</x:f>
      </x:c>
      <x:c r="J370" s="36" t="str">
        <x:f>IF(G370&lt;&gt;"",G370^2,"")</x:f>
      </x:c>
    </x:row>
    <x:row r="371">
      <x:c r="A371" s="36" t="n">
        <x:f>ROW()-1</x:f>
        <x:v>370</x:v>
      </x:c>
      <x:c r="B371" s="36" t="str">
        <x:f>IF(A371&lt;=MAX(0,Settings!$B$6-ABS(Settings!$B$7)),INDEX(Data!$B:$B,2+MAX(0,-Settings!$B$7)+A371-1),"")</x:f>
      </x:c>
      <x:c r="C371" s="36" t="str">
        <x:f>IF(A371&lt;=MAX(0,Settings!$B$6-ABS(Settings!$B$7)),INDEX(Data!$C:$C,2+MAX(0,Settings!$B$7)+A371-1),"")</x:f>
      </x:c>
      <x:c r="D371" s="36" t="str">
        <x:f>IF(B371&lt;&gt;"",AVERAGE(B$2:B$651),"")</x:f>
      </x:c>
      <x:c r="E371" s="36" t="str">
        <x:f>IF(C371&lt;&gt;"",AVERAGE(C$2:C$651),"")</x:f>
      </x:c>
      <x:c r="F371" s="36" t="str">
        <x:f>IF(B371&lt;&gt;"",B371-D371,"")</x:f>
      </x:c>
      <x:c r="G371" s="36" t="str">
        <x:f>IF(C371&lt;&gt;"",C371-E371,"")</x:f>
      </x:c>
      <x:c r="H371" s="36" t="str">
        <x:f>IF(AND(F371&lt;&gt;"",G371&lt;&gt;""),F371*G371,"")</x:f>
      </x:c>
      <x:c r="I371" s="36" t="str">
        <x:f>IF(F371&lt;&gt;"",F371^2,"")</x:f>
      </x:c>
      <x:c r="J371" s="36" t="str">
        <x:f>IF(G371&lt;&gt;"",G371^2,"")</x:f>
      </x:c>
    </x:row>
    <x:row r="372">
      <x:c r="A372" s="36" t="n">
        <x:f>ROW()-1</x:f>
        <x:v>371</x:v>
      </x:c>
      <x:c r="B372" s="36" t="str">
        <x:f>IF(A372&lt;=MAX(0,Settings!$B$6-ABS(Settings!$B$7)),INDEX(Data!$B:$B,2+MAX(0,-Settings!$B$7)+A372-1),"")</x:f>
      </x:c>
      <x:c r="C372" s="36" t="str">
        <x:f>IF(A372&lt;=MAX(0,Settings!$B$6-ABS(Settings!$B$7)),INDEX(Data!$C:$C,2+MAX(0,Settings!$B$7)+A372-1),"")</x:f>
      </x:c>
      <x:c r="D372" s="36" t="str">
        <x:f>IF(B372&lt;&gt;"",AVERAGE(B$2:B$651),"")</x:f>
      </x:c>
      <x:c r="E372" s="36" t="str">
        <x:f>IF(C372&lt;&gt;"",AVERAGE(C$2:C$651),"")</x:f>
      </x:c>
      <x:c r="F372" s="36" t="str">
        <x:f>IF(B372&lt;&gt;"",B372-D372,"")</x:f>
      </x:c>
      <x:c r="G372" s="36" t="str">
        <x:f>IF(C372&lt;&gt;"",C372-E372,"")</x:f>
      </x:c>
      <x:c r="H372" s="36" t="str">
        <x:f>IF(AND(F372&lt;&gt;"",G372&lt;&gt;""),F372*G372,"")</x:f>
      </x:c>
      <x:c r="I372" s="36" t="str">
        <x:f>IF(F372&lt;&gt;"",F372^2,"")</x:f>
      </x:c>
      <x:c r="J372" s="36" t="str">
        <x:f>IF(G372&lt;&gt;"",G372^2,"")</x:f>
      </x:c>
    </x:row>
    <x:row r="373">
      <x:c r="A373" s="36" t="n">
        <x:f>ROW()-1</x:f>
        <x:v>372</x:v>
      </x:c>
      <x:c r="B373" s="36" t="str">
        <x:f>IF(A373&lt;=MAX(0,Settings!$B$6-ABS(Settings!$B$7)),INDEX(Data!$B:$B,2+MAX(0,-Settings!$B$7)+A373-1),"")</x:f>
      </x:c>
      <x:c r="C373" s="36" t="str">
        <x:f>IF(A373&lt;=MAX(0,Settings!$B$6-ABS(Settings!$B$7)),INDEX(Data!$C:$C,2+MAX(0,Settings!$B$7)+A373-1),"")</x:f>
      </x:c>
      <x:c r="D373" s="36" t="str">
        <x:f>IF(B373&lt;&gt;"",AVERAGE(B$2:B$651),"")</x:f>
      </x:c>
      <x:c r="E373" s="36" t="str">
        <x:f>IF(C373&lt;&gt;"",AVERAGE(C$2:C$651),"")</x:f>
      </x:c>
      <x:c r="F373" s="36" t="str">
        <x:f>IF(B373&lt;&gt;"",B373-D373,"")</x:f>
      </x:c>
      <x:c r="G373" s="36" t="str">
        <x:f>IF(C373&lt;&gt;"",C373-E373,"")</x:f>
      </x:c>
      <x:c r="H373" s="36" t="str">
        <x:f>IF(AND(F373&lt;&gt;"",G373&lt;&gt;""),F373*G373,"")</x:f>
      </x:c>
      <x:c r="I373" s="36" t="str">
        <x:f>IF(F373&lt;&gt;"",F373^2,"")</x:f>
      </x:c>
      <x:c r="J373" s="36" t="str">
        <x:f>IF(G373&lt;&gt;"",G373^2,"")</x:f>
      </x:c>
    </x:row>
    <x:row r="374">
      <x:c r="A374" s="36" t="n">
        <x:f>ROW()-1</x:f>
        <x:v>373</x:v>
      </x:c>
      <x:c r="B374" s="36" t="str">
        <x:f>IF(A374&lt;=MAX(0,Settings!$B$6-ABS(Settings!$B$7)),INDEX(Data!$B:$B,2+MAX(0,-Settings!$B$7)+A374-1),"")</x:f>
      </x:c>
      <x:c r="C374" s="36" t="str">
        <x:f>IF(A374&lt;=MAX(0,Settings!$B$6-ABS(Settings!$B$7)),INDEX(Data!$C:$C,2+MAX(0,Settings!$B$7)+A374-1),"")</x:f>
      </x:c>
      <x:c r="D374" s="36" t="str">
        <x:f>IF(B374&lt;&gt;"",AVERAGE(B$2:B$651),"")</x:f>
      </x:c>
      <x:c r="E374" s="36" t="str">
        <x:f>IF(C374&lt;&gt;"",AVERAGE(C$2:C$651),"")</x:f>
      </x:c>
      <x:c r="F374" s="36" t="str">
        <x:f>IF(B374&lt;&gt;"",B374-D374,"")</x:f>
      </x:c>
      <x:c r="G374" s="36" t="str">
        <x:f>IF(C374&lt;&gt;"",C374-E374,"")</x:f>
      </x:c>
      <x:c r="H374" s="36" t="str">
        <x:f>IF(AND(F374&lt;&gt;"",G374&lt;&gt;""),F374*G374,"")</x:f>
      </x:c>
      <x:c r="I374" s="36" t="str">
        <x:f>IF(F374&lt;&gt;"",F374^2,"")</x:f>
      </x:c>
      <x:c r="J374" s="36" t="str">
        <x:f>IF(G374&lt;&gt;"",G374^2,"")</x:f>
      </x:c>
    </x:row>
    <x:row r="375">
      <x:c r="A375" s="36" t="n">
        <x:f>ROW()-1</x:f>
        <x:v>374</x:v>
      </x:c>
      <x:c r="B375" s="36" t="str">
        <x:f>IF(A375&lt;=MAX(0,Settings!$B$6-ABS(Settings!$B$7)),INDEX(Data!$B:$B,2+MAX(0,-Settings!$B$7)+A375-1),"")</x:f>
      </x:c>
      <x:c r="C375" s="36" t="str">
        <x:f>IF(A375&lt;=MAX(0,Settings!$B$6-ABS(Settings!$B$7)),INDEX(Data!$C:$C,2+MAX(0,Settings!$B$7)+A375-1),"")</x:f>
      </x:c>
      <x:c r="D375" s="36" t="str">
        <x:f>IF(B375&lt;&gt;"",AVERAGE(B$2:B$651),"")</x:f>
      </x:c>
      <x:c r="E375" s="36" t="str">
        <x:f>IF(C375&lt;&gt;"",AVERAGE(C$2:C$651),"")</x:f>
      </x:c>
      <x:c r="F375" s="36" t="str">
        <x:f>IF(B375&lt;&gt;"",B375-D375,"")</x:f>
      </x:c>
      <x:c r="G375" s="36" t="str">
        <x:f>IF(C375&lt;&gt;"",C375-E375,"")</x:f>
      </x:c>
      <x:c r="H375" s="36" t="str">
        <x:f>IF(AND(F375&lt;&gt;"",G375&lt;&gt;""),F375*G375,"")</x:f>
      </x:c>
      <x:c r="I375" s="36" t="str">
        <x:f>IF(F375&lt;&gt;"",F375^2,"")</x:f>
      </x:c>
      <x:c r="J375" s="36" t="str">
        <x:f>IF(G375&lt;&gt;"",G375^2,"")</x:f>
      </x:c>
    </x:row>
    <x:row r="376">
      <x:c r="A376" s="36" t="n">
        <x:f>ROW()-1</x:f>
        <x:v>375</x:v>
      </x:c>
      <x:c r="B376" s="36" t="str">
        <x:f>IF(A376&lt;=MAX(0,Settings!$B$6-ABS(Settings!$B$7)),INDEX(Data!$B:$B,2+MAX(0,-Settings!$B$7)+A376-1),"")</x:f>
      </x:c>
      <x:c r="C376" s="36" t="str">
        <x:f>IF(A376&lt;=MAX(0,Settings!$B$6-ABS(Settings!$B$7)),INDEX(Data!$C:$C,2+MAX(0,Settings!$B$7)+A376-1),"")</x:f>
      </x:c>
      <x:c r="D376" s="36" t="str">
        <x:f>IF(B376&lt;&gt;"",AVERAGE(B$2:B$651),"")</x:f>
      </x:c>
      <x:c r="E376" s="36" t="str">
        <x:f>IF(C376&lt;&gt;"",AVERAGE(C$2:C$651),"")</x:f>
      </x:c>
      <x:c r="F376" s="36" t="str">
        <x:f>IF(B376&lt;&gt;"",B376-D376,"")</x:f>
      </x:c>
      <x:c r="G376" s="36" t="str">
        <x:f>IF(C376&lt;&gt;"",C376-E376,"")</x:f>
      </x:c>
      <x:c r="H376" s="36" t="str">
        <x:f>IF(AND(F376&lt;&gt;"",G376&lt;&gt;""),F376*G376,"")</x:f>
      </x:c>
      <x:c r="I376" s="36" t="str">
        <x:f>IF(F376&lt;&gt;"",F376^2,"")</x:f>
      </x:c>
      <x:c r="J376" s="36" t="str">
        <x:f>IF(G376&lt;&gt;"",G376^2,"")</x:f>
      </x:c>
    </x:row>
    <x:row r="377">
      <x:c r="A377" s="36" t="n">
        <x:f>ROW()-1</x:f>
        <x:v>376</x:v>
      </x:c>
      <x:c r="B377" s="36" t="str">
        <x:f>IF(A377&lt;=MAX(0,Settings!$B$6-ABS(Settings!$B$7)),INDEX(Data!$B:$B,2+MAX(0,-Settings!$B$7)+A377-1),"")</x:f>
      </x:c>
      <x:c r="C377" s="36" t="str">
        <x:f>IF(A377&lt;=MAX(0,Settings!$B$6-ABS(Settings!$B$7)),INDEX(Data!$C:$C,2+MAX(0,Settings!$B$7)+A377-1),"")</x:f>
      </x:c>
      <x:c r="D377" s="36" t="str">
        <x:f>IF(B377&lt;&gt;"",AVERAGE(B$2:B$651),"")</x:f>
      </x:c>
      <x:c r="E377" s="36" t="str">
        <x:f>IF(C377&lt;&gt;"",AVERAGE(C$2:C$651),"")</x:f>
      </x:c>
      <x:c r="F377" s="36" t="str">
        <x:f>IF(B377&lt;&gt;"",B377-D377,"")</x:f>
      </x:c>
      <x:c r="G377" s="36" t="str">
        <x:f>IF(C377&lt;&gt;"",C377-E377,"")</x:f>
      </x:c>
      <x:c r="H377" s="36" t="str">
        <x:f>IF(AND(F377&lt;&gt;"",G377&lt;&gt;""),F377*G377,"")</x:f>
      </x:c>
      <x:c r="I377" s="36" t="str">
        <x:f>IF(F377&lt;&gt;"",F377^2,"")</x:f>
      </x:c>
      <x:c r="J377" s="36" t="str">
        <x:f>IF(G377&lt;&gt;"",G377^2,"")</x:f>
      </x:c>
    </x:row>
    <x:row r="378">
      <x:c r="A378" s="36" t="n">
        <x:f>ROW()-1</x:f>
        <x:v>377</x:v>
      </x:c>
      <x:c r="B378" s="36" t="str">
        <x:f>IF(A378&lt;=MAX(0,Settings!$B$6-ABS(Settings!$B$7)),INDEX(Data!$B:$B,2+MAX(0,-Settings!$B$7)+A378-1),"")</x:f>
      </x:c>
      <x:c r="C378" s="36" t="str">
        <x:f>IF(A378&lt;=MAX(0,Settings!$B$6-ABS(Settings!$B$7)),INDEX(Data!$C:$C,2+MAX(0,Settings!$B$7)+A378-1),"")</x:f>
      </x:c>
      <x:c r="D378" s="36" t="str">
        <x:f>IF(B378&lt;&gt;"",AVERAGE(B$2:B$651),"")</x:f>
      </x:c>
      <x:c r="E378" s="36" t="str">
        <x:f>IF(C378&lt;&gt;"",AVERAGE(C$2:C$651),"")</x:f>
      </x:c>
      <x:c r="F378" s="36" t="str">
        <x:f>IF(B378&lt;&gt;"",B378-D378,"")</x:f>
      </x:c>
      <x:c r="G378" s="36" t="str">
        <x:f>IF(C378&lt;&gt;"",C378-E378,"")</x:f>
      </x:c>
      <x:c r="H378" s="36" t="str">
        <x:f>IF(AND(F378&lt;&gt;"",G378&lt;&gt;""),F378*G378,"")</x:f>
      </x:c>
      <x:c r="I378" s="36" t="str">
        <x:f>IF(F378&lt;&gt;"",F378^2,"")</x:f>
      </x:c>
      <x:c r="J378" s="36" t="str">
        <x:f>IF(G378&lt;&gt;"",G378^2,"")</x:f>
      </x:c>
    </x:row>
    <x:row r="379">
      <x:c r="A379" s="36" t="n">
        <x:f>ROW()-1</x:f>
        <x:v>378</x:v>
      </x:c>
      <x:c r="B379" s="36" t="str">
        <x:f>IF(A379&lt;=MAX(0,Settings!$B$6-ABS(Settings!$B$7)),INDEX(Data!$B:$B,2+MAX(0,-Settings!$B$7)+A379-1),"")</x:f>
      </x:c>
      <x:c r="C379" s="36" t="str">
        <x:f>IF(A379&lt;=MAX(0,Settings!$B$6-ABS(Settings!$B$7)),INDEX(Data!$C:$C,2+MAX(0,Settings!$B$7)+A379-1),"")</x:f>
      </x:c>
      <x:c r="D379" s="36" t="str">
        <x:f>IF(B379&lt;&gt;"",AVERAGE(B$2:B$651),"")</x:f>
      </x:c>
      <x:c r="E379" s="36" t="str">
        <x:f>IF(C379&lt;&gt;"",AVERAGE(C$2:C$651),"")</x:f>
      </x:c>
      <x:c r="F379" s="36" t="str">
        <x:f>IF(B379&lt;&gt;"",B379-D379,"")</x:f>
      </x:c>
      <x:c r="G379" s="36" t="str">
        <x:f>IF(C379&lt;&gt;"",C379-E379,"")</x:f>
      </x:c>
      <x:c r="H379" s="36" t="str">
        <x:f>IF(AND(F379&lt;&gt;"",G379&lt;&gt;""),F379*G379,"")</x:f>
      </x:c>
      <x:c r="I379" s="36" t="str">
        <x:f>IF(F379&lt;&gt;"",F379^2,"")</x:f>
      </x:c>
      <x:c r="J379" s="36" t="str">
        <x:f>IF(G379&lt;&gt;"",G379^2,"")</x:f>
      </x:c>
    </x:row>
    <x:row r="380">
      <x:c r="A380" s="36" t="n">
        <x:f>ROW()-1</x:f>
        <x:v>379</x:v>
      </x:c>
      <x:c r="B380" s="36" t="str">
        <x:f>IF(A380&lt;=MAX(0,Settings!$B$6-ABS(Settings!$B$7)),INDEX(Data!$B:$B,2+MAX(0,-Settings!$B$7)+A380-1),"")</x:f>
      </x:c>
      <x:c r="C380" s="36" t="str">
        <x:f>IF(A380&lt;=MAX(0,Settings!$B$6-ABS(Settings!$B$7)),INDEX(Data!$C:$C,2+MAX(0,Settings!$B$7)+A380-1),"")</x:f>
      </x:c>
      <x:c r="D380" s="36" t="str">
        <x:f>IF(B380&lt;&gt;"",AVERAGE(B$2:B$651),"")</x:f>
      </x:c>
      <x:c r="E380" s="36" t="str">
        <x:f>IF(C380&lt;&gt;"",AVERAGE(C$2:C$651),"")</x:f>
      </x:c>
      <x:c r="F380" s="36" t="str">
        <x:f>IF(B380&lt;&gt;"",B380-D380,"")</x:f>
      </x:c>
      <x:c r="G380" s="36" t="str">
        <x:f>IF(C380&lt;&gt;"",C380-E380,"")</x:f>
      </x:c>
      <x:c r="H380" s="36" t="str">
        <x:f>IF(AND(F380&lt;&gt;"",G380&lt;&gt;""),F380*G380,"")</x:f>
      </x:c>
      <x:c r="I380" s="36" t="str">
        <x:f>IF(F380&lt;&gt;"",F380^2,"")</x:f>
      </x:c>
      <x:c r="J380" s="36" t="str">
        <x:f>IF(G380&lt;&gt;"",G380^2,"")</x:f>
      </x:c>
    </x:row>
    <x:row r="381">
      <x:c r="A381" s="36" t="n">
        <x:f>ROW()-1</x:f>
        <x:v>380</x:v>
      </x:c>
      <x:c r="B381" s="36" t="str">
        <x:f>IF(A381&lt;=MAX(0,Settings!$B$6-ABS(Settings!$B$7)),INDEX(Data!$B:$B,2+MAX(0,-Settings!$B$7)+A381-1),"")</x:f>
      </x:c>
      <x:c r="C381" s="36" t="str">
        <x:f>IF(A381&lt;=MAX(0,Settings!$B$6-ABS(Settings!$B$7)),INDEX(Data!$C:$C,2+MAX(0,Settings!$B$7)+A381-1),"")</x:f>
      </x:c>
      <x:c r="D381" s="36" t="str">
        <x:f>IF(B381&lt;&gt;"",AVERAGE(B$2:B$651),"")</x:f>
      </x:c>
      <x:c r="E381" s="36" t="str">
        <x:f>IF(C381&lt;&gt;"",AVERAGE(C$2:C$651),"")</x:f>
      </x:c>
      <x:c r="F381" s="36" t="str">
        <x:f>IF(B381&lt;&gt;"",B381-D381,"")</x:f>
      </x:c>
      <x:c r="G381" s="36" t="str">
        <x:f>IF(C381&lt;&gt;"",C381-E381,"")</x:f>
      </x:c>
      <x:c r="H381" s="36" t="str">
        <x:f>IF(AND(F381&lt;&gt;"",G381&lt;&gt;""),F381*G381,"")</x:f>
      </x:c>
      <x:c r="I381" s="36" t="str">
        <x:f>IF(F381&lt;&gt;"",F381^2,"")</x:f>
      </x:c>
      <x:c r="J381" s="36" t="str">
        <x:f>IF(G381&lt;&gt;"",G381^2,"")</x:f>
      </x:c>
    </x:row>
    <x:row r="382">
      <x:c r="A382" s="36" t="n">
        <x:f>ROW()-1</x:f>
        <x:v>381</x:v>
      </x:c>
      <x:c r="B382" s="36" t="str">
        <x:f>IF(A382&lt;=MAX(0,Settings!$B$6-ABS(Settings!$B$7)),INDEX(Data!$B:$B,2+MAX(0,-Settings!$B$7)+A382-1),"")</x:f>
      </x:c>
      <x:c r="C382" s="36" t="str">
        <x:f>IF(A382&lt;=MAX(0,Settings!$B$6-ABS(Settings!$B$7)),INDEX(Data!$C:$C,2+MAX(0,Settings!$B$7)+A382-1),"")</x:f>
      </x:c>
      <x:c r="D382" s="36" t="str">
        <x:f>IF(B382&lt;&gt;"",AVERAGE(B$2:B$651),"")</x:f>
      </x:c>
      <x:c r="E382" s="36" t="str">
        <x:f>IF(C382&lt;&gt;"",AVERAGE(C$2:C$651),"")</x:f>
      </x:c>
      <x:c r="F382" s="36" t="str">
        <x:f>IF(B382&lt;&gt;"",B382-D382,"")</x:f>
      </x:c>
      <x:c r="G382" s="36" t="str">
        <x:f>IF(C382&lt;&gt;"",C382-E382,"")</x:f>
      </x:c>
      <x:c r="H382" s="36" t="str">
        <x:f>IF(AND(F382&lt;&gt;"",G382&lt;&gt;""),F382*G382,"")</x:f>
      </x:c>
      <x:c r="I382" s="36" t="str">
        <x:f>IF(F382&lt;&gt;"",F382^2,"")</x:f>
      </x:c>
      <x:c r="J382" s="36" t="str">
        <x:f>IF(G382&lt;&gt;"",G382^2,"")</x:f>
      </x:c>
    </x:row>
    <x:row r="383">
      <x:c r="A383" s="36" t="n">
        <x:f>ROW()-1</x:f>
        <x:v>382</x:v>
      </x:c>
      <x:c r="B383" s="36" t="str">
        <x:f>IF(A383&lt;=MAX(0,Settings!$B$6-ABS(Settings!$B$7)),INDEX(Data!$B:$B,2+MAX(0,-Settings!$B$7)+A383-1),"")</x:f>
      </x:c>
      <x:c r="C383" s="36" t="str">
        <x:f>IF(A383&lt;=MAX(0,Settings!$B$6-ABS(Settings!$B$7)),INDEX(Data!$C:$C,2+MAX(0,Settings!$B$7)+A383-1),"")</x:f>
      </x:c>
      <x:c r="D383" s="36" t="str">
        <x:f>IF(B383&lt;&gt;"",AVERAGE(B$2:B$651),"")</x:f>
      </x:c>
      <x:c r="E383" s="36" t="str">
        <x:f>IF(C383&lt;&gt;"",AVERAGE(C$2:C$651),"")</x:f>
      </x:c>
      <x:c r="F383" s="36" t="str">
        <x:f>IF(B383&lt;&gt;"",B383-D383,"")</x:f>
      </x:c>
      <x:c r="G383" s="36" t="str">
        <x:f>IF(C383&lt;&gt;"",C383-E383,"")</x:f>
      </x:c>
      <x:c r="H383" s="36" t="str">
        <x:f>IF(AND(F383&lt;&gt;"",G383&lt;&gt;""),F383*G383,"")</x:f>
      </x:c>
      <x:c r="I383" s="36" t="str">
        <x:f>IF(F383&lt;&gt;"",F383^2,"")</x:f>
      </x:c>
      <x:c r="J383" s="36" t="str">
        <x:f>IF(G383&lt;&gt;"",G383^2,"")</x:f>
      </x:c>
    </x:row>
    <x:row r="384">
      <x:c r="A384" s="36" t="n">
        <x:f>ROW()-1</x:f>
        <x:v>383</x:v>
      </x:c>
      <x:c r="B384" s="36" t="str">
        <x:f>IF(A384&lt;=MAX(0,Settings!$B$6-ABS(Settings!$B$7)),INDEX(Data!$B:$B,2+MAX(0,-Settings!$B$7)+A384-1),"")</x:f>
      </x:c>
      <x:c r="C384" s="36" t="str">
        <x:f>IF(A384&lt;=MAX(0,Settings!$B$6-ABS(Settings!$B$7)),INDEX(Data!$C:$C,2+MAX(0,Settings!$B$7)+A384-1),"")</x:f>
      </x:c>
      <x:c r="D384" s="36" t="str">
        <x:f>IF(B384&lt;&gt;"",AVERAGE(B$2:B$651),"")</x:f>
      </x:c>
      <x:c r="E384" s="36" t="str">
        <x:f>IF(C384&lt;&gt;"",AVERAGE(C$2:C$651),"")</x:f>
      </x:c>
      <x:c r="F384" s="36" t="str">
        <x:f>IF(B384&lt;&gt;"",B384-D384,"")</x:f>
      </x:c>
      <x:c r="G384" s="36" t="str">
        <x:f>IF(C384&lt;&gt;"",C384-E384,"")</x:f>
      </x:c>
      <x:c r="H384" s="36" t="str">
        <x:f>IF(AND(F384&lt;&gt;"",G384&lt;&gt;""),F384*G384,"")</x:f>
      </x:c>
      <x:c r="I384" s="36" t="str">
        <x:f>IF(F384&lt;&gt;"",F384^2,"")</x:f>
      </x:c>
      <x:c r="J384" s="36" t="str">
        <x:f>IF(G384&lt;&gt;"",G384^2,"")</x:f>
      </x:c>
    </x:row>
    <x:row r="385">
      <x:c r="A385" s="36" t="n">
        <x:f>ROW()-1</x:f>
        <x:v>384</x:v>
      </x:c>
      <x:c r="B385" s="36" t="str">
        <x:f>IF(A385&lt;=MAX(0,Settings!$B$6-ABS(Settings!$B$7)),INDEX(Data!$B:$B,2+MAX(0,-Settings!$B$7)+A385-1),"")</x:f>
      </x:c>
      <x:c r="C385" s="36" t="str">
        <x:f>IF(A385&lt;=MAX(0,Settings!$B$6-ABS(Settings!$B$7)),INDEX(Data!$C:$C,2+MAX(0,Settings!$B$7)+A385-1),"")</x:f>
      </x:c>
      <x:c r="D385" s="36" t="str">
        <x:f>IF(B385&lt;&gt;"",AVERAGE(B$2:B$651),"")</x:f>
      </x:c>
      <x:c r="E385" s="36" t="str">
        <x:f>IF(C385&lt;&gt;"",AVERAGE(C$2:C$651),"")</x:f>
      </x:c>
      <x:c r="F385" s="36" t="str">
        <x:f>IF(B385&lt;&gt;"",B385-D385,"")</x:f>
      </x:c>
      <x:c r="G385" s="36" t="str">
        <x:f>IF(C385&lt;&gt;"",C385-E385,"")</x:f>
      </x:c>
      <x:c r="H385" s="36" t="str">
        <x:f>IF(AND(F385&lt;&gt;"",G385&lt;&gt;""),F385*G385,"")</x:f>
      </x:c>
      <x:c r="I385" s="36" t="str">
        <x:f>IF(F385&lt;&gt;"",F385^2,"")</x:f>
      </x:c>
      <x:c r="J385" s="36" t="str">
        <x:f>IF(G385&lt;&gt;"",G385^2,"")</x:f>
      </x:c>
    </x:row>
    <x:row r="386">
      <x:c r="A386" s="36" t="n">
        <x:f>ROW()-1</x:f>
        <x:v>385</x:v>
      </x:c>
      <x:c r="B386" s="36" t="str">
        <x:f>IF(A386&lt;=MAX(0,Settings!$B$6-ABS(Settings!$B$7)),INDEX(Data!$B:$B,2+MAX(0,-Settings!$B$7)+A386-1),"")</x:f>
      </x:c>
      <x:c r="C386" s="36" t="str">
        <x:f>IF(A386&lt;=MAX(0,Settings!$B$6-ABS(Settings!$B$7)),INDEX(Data!$C:$C,2+MAX(0,Settings!$B$7)+A386-1),"")</x:f>
      </x:c>
      <x:c r="D386" s="36" t="str">
        <x:f>IF(B386&lt;&gt;"",AVERAGE(B$2:B$651),"")</x:f>
      </x:c>
      <x:c r="E386" s="36" t="str">
        <x:f>IF(C386&lt;&gt;"",AVERAGE(C$2:C$651),"")</x:f>
      </x:c>
      <x:c r="F386" s="36" t="str">
        <x:f>IF(B386&lt;&gt;"",B386-D386,"")</x:f>
      </x:c>
      <x:c r="G386" s="36" t="str">
        <x:f>IF(C386&lt;&gt;"",C386-E386,"")</x:f>
      </x:c>
      <x:c r="H386" s="36" t="str">
        <x:f>IF(AND(F386&lt;&gt;"",G386&lt;&gt;""),F386*G386,"")</x:f>
      </x:c>
      <x:c r="I386" s="36" t="str">
        <x:f>IF(F386&lt;&gt;"",F386^2,"")</x:f>
      </x:c>
      <x:c r="J386" s="36" t="str">
        <x:f>IF(G386&lt;&gt;"",G386^2,"")</x:f>
      </x:c>
    </x:row>
    <x:row r="387">
      <x:c r="A387" s="36" t="n">
        <x:f>ROW()-1</x:f>
        <x:v>386</x:v>
      </x:c>
      <x:c r="B387" s="36" t="str">
        <x:f>IF(A387&lt;=MAX(0,Settings!$B$6-ABS(Settings!$B$7)),INDEX(Data!$B:$B,2+MAX(0,-Settings!$B$7)+A387-1),"")</x:f>
      </x:c>
      <x:c r="C387" s="36" t="str">
        <x:f>IF(A387&lt;=MAX(0,Settings!$B$6-ABS(Settings!$B$7)),INDEX(Data!$C:$C,2+MAX(0,Settings!$B$7)+A387-1),"")</x:f>
      </x:c>
      <x:c r="D387" s="36" t="str">
        <x:f>IF(B387&lt;&gt;"",AVERAGE(B$2:B$651),"")</x:f>
      </x:c>
      <x:c r="E387" s="36" t="str">
        <x:f>IF(C387&lt;&gt;"",AVERAGE(C$2:C$651),"")</x:f>
      </x:c>
      <x:c r="F387" s="36" t="str">
        <x:f>IF(B387&lt;&gt;"",B387-D387,"")</x:f>
      </x:c>
      <x:c r="G387" s="36" t="str">
        <x:f>IF(C387&lt;&gt;"",C387-E387,"")</x:f>
      </x:c>
      <x:c r="H387" s="36" t="str">
        <x:f>IF(AND(F387&lt;&gt;"",G387&lt;&gt;""),F387*G387,"")</x:f>
      </x:c>
      <x:c r="I387" s="36" t="str">
        <x:f>IF(F387&lt;&gt;"",F387^2,"")</x:f>
      </x:c>
      <x:c r="J387" s="36" t="str">
        <x:f>IF(G387&lt;&gt;"",G387^2,"")</x:f>
      </x:c>
    </x:row>
    <x:row r="388">
      <x:c r="A388" s="36" t="n">
        <x:f>ROW()-1</x:f>
        <x:v>387</x:v>
      </x:c>
      <x:c r="B388" s="36" t="str">
        <x:f>IF(A388&lt;=MAX(0,Settings!$B$6-ABS(Settings!$B$7)),INDEX(Data!$B:$B,2+MAX(0,-Settings!$B$7)+A388-1),"")</x:f>
      </x:c>
      <x:c r="C388" s="36" t="str">
        <x:f>IF(A388&lt;=MAX(0,Settings!$B$6-ABS(Settings!$B$7)),INDEX(Data!$C:$C,2+MAX(0,Settings!$B$7)+A388-1),"")</x:f>
      </x:c>
      <x:c r="D388" s="36" t="str">
        <x:f>IF(B388&lt;&gt;"",AVERAGE(B$2:B$651),"")</x:f>
      </x:c>
      <x:c r="E388" s="36" t="str">
        <x:f>IF(C388&lt;&gt;"",AVERAGE(C$2:C$651),"")</x:f>
      </x:c>
      <x:c r="F388" s="36" t="str">
        <x:f>IF(B388&lt;&gt;"",B388-D388,"")</x:f>
      </x:c>
      <x:c r="G388" s="36" t="str">
        <x:f>IF(C388&lt;&gt;"",C388-E388,"")</x:f>
      </x:c>
      <x:c r="H388" s="36" t="str">
        <x:f>IF(AND(F388&lt;&gt;"",G388&lt;&gt;""),F388*G388,"")</x:f>
      </x:c>
      <x:c r="I388" s="36" t="str">
        <x:f>IF(F388&lt;&gt;"",F388^2,"")</x:f>
      </x:c>
      <x:c r="J388" s="36" t="str">
        <x:f>IF(G388&lt;&gt;"",G388^2,"")</x:f>
      </x:c>
    </x:row>
    <x:row r="389">
      <x:c r="A389" s="36" t="n">
        <x:f>ROW()-1</x:f>
        <x:v>388</x:v>
      </x:c>
      <x:c r="B389" s="36" t="str">
        <x:f>IF(A389&lt;=MAX(0,Settings!$B$6-ABS(Settings!$B$7)),INDEX(Data!$B:$B,2+MAX(0,-Settings!$B$7)+A389-1),"")</x:f>
      </x:c>
      <x:c r="C389" s="36" t="str">
        <x:f>IF(A389&lt;=MAX(0,Settings!$B$6-ABS(Settings!$B$7)),INDEX(Data!$C:$C,2+MAX(0,Settings!$B$7)+A389-1),"")</x:f>
      </x:c>
      <x:c r="D389" s="36" t="str">
        <x:f>IF(B389&lt;&gt;"",AVERAGE(B$2:B$651),"")</x:f>
      </x:c>
      <x:c r="E389" s="36" t="str">
        <x:f>IF(C389&lt;&gt;"",AVERAGE(C$2:C$651),"")</x:f>
      </x:c>
      <x:c r="F389" s="36" t="str">
        <x:f>IF(B389&lt;&gt;"",B389-D389,"")</x:f>
      </x:c>
      <x:c r="G389" s="36" t="str">
        <x:f>IF(C389&lt;&gt;"",C389-E389,"")</x:f>
      </x:c>
      <x:c r="H389" s="36" t="str">
        <x:f>IF(AND(F389&lt;&gt;"",G389&lt;&gt;""),F389*G389,"")</x:f>
      </x:c>
      <x:c r="I389" s="36" t="str">
        <x:f>IF(F389&lt;&gt;"",F389^2,"")</x:f>
      </x:c>
      <x:c r="J389" s="36" t="str">
        <x:f>IF(G389&lt;&gt;"",G389^2,"")</x:f>
      </x:c>
    </x:row>
    <x:row r="390">
      <x:c r="A390" s="36" t="n">
        <x:f>ROW()-1</x:f>
        <x:v>389</x:v>
      </x:c>
      <x:c r="B390" s="36" t="str">
        <x:f>IF(A390&lt;=MAX(0,Settings!$B$6-ABS(Settings!$B$7)),INDEX(Data!$B:$B,2+MAX(0,-Settings!$B$7)+A390-1),"")</x:f>
      </x:c>
      <x:c r="C390" s="36" t="str">
        <x:f>IF(A390&lt;=MAX(0,Settings!$B$6-ABS(Settings!$B$7)),INDEX(Data!$C:$C,2+MAX(0,Settings!$B$7)+A390-1),"")</x:f>
      </x:c>
      <x:c r="D390" s="36" t="str">
        <x:f>IF(B390&lt;&gt;"",AVERAGE(B$2:B$651),"")</x:f>
      </x:c>
      <x:c r="E390" s="36" t="str">
        <x:f>IF(C390&lt;&gt;"",AVERAGE(C$2:C$651),"")</x:f>
      </x:c>
      <x:c r="F390" s="36" t="str">
        <x:f>IF(B390&lt;&gt;"",B390-D390,"")</x:f>
      </x:c>
      <x:c r="G390" s="36" t="str">
        <x:f>IF(C390&lt;&gt;"",C390-E390,"")</x:f>
      </x:c>
      <x:c r="H390" s="36" t="str">
        <x:f>IF(AND(F390&lt;&gt;"",G390&lt;&gt;""),F390*G390,"")</x:f>
      </x:c>
      <x:c r="I390" s="36" t="str">
        <x:f>IF(F390&lt;&gt;"",F390^2,"")</x:f>
      </x:c>
      <x:c r="J390" s="36" t="str">
        <x:f>IF(G390&lt;&gt;"",G390^2,"")</x:f>
      </x:c>
    </x:row>
    <x:row r="391">
      <x:c r="A391" s="36" t="n">
        <x:f>ROW()-1</x:f>
        <x:v>390</x:v>
      </x:c>
      <x:c r="B391" s="36" t="str">
        <x:f>IF(A391&lt;=MAX(0,Settings!$B$6-ABS(Settings!$B$7)),INDEX(Data!$B:$B,2+MAX(0,-Settings!$B$7)+A391-1),"")</x:f>
      </x:c>
      <x:c r="C391" s="36" t="str">
        <x:f>IF(A391&lt;=MAX(0,Settings!$B$6-ABS(Settings!$B$7)),INDEX(Data!$C:$C,2+MAX(0,Settings!$B$7)+A391-1),"")</x:f>
      </x:c>
      <x:c r="D391" s="36" t="str">
        <x:f>IF(B391&lt;&gt;"",AVERAGE(B$2:B$651),"")</x:f>
      </x:c>
      <x:c r="E391" s="36" t="str">
        <x:f>IF(C391&lt;&gt;"",AVERAGE(C$2:C$651),"")</x:f>
      </x:c>
      <x:c r="F391" s="36" t="str">
        <x:f>IF(B391&lt;&gt;"",B391-D391,"")</x:f>
      </x:c>
      <x:c r="G391" s="36" t="str">
        <x:f>IF(C391&lt;&gt;"",C391-E391,"")</x:f>
      </x:c>
      <x:c r="H391" s="36" t="str">
        <x:f>IF(AND(F391&lt;&gt;"",G391&lt;&gt;""),F391*G391,"")</x:f>
      </x:c>
      <x:c r="I391" s="36" t="str">
        <x:f>IF(F391&lt;&gt;"",F391^2,"")</x:f>
      </x:c>
      <x:c r="J391" s="36" t="str">
        <x:f>IF(G391&lt;&gt;"",G391^2,"")</x:f>
      </x:c>
    </x:row>
    <x:row r="392">
      <x:c r="A392" s="36" t="n">
        <x:f>ROW()-1</x:f>
        <x:v>391</x:v>
      </x:c>
      <x:c r="B392" s="36" t="str">
        <x:f>IF(A392&lt;=MAX(0,Settings!$B$6-ABS(Settings!$B$7)),INDEX(Data!$B:$B,2+MAX(0,-Settings!$B$7)+A392-1),"")</x:f>
      </x:c>
      <x:c r="C392" s="36" t="str">
        <x:f>IF(A392&lt;=MAX(0,Settings!$B$6-ABS(Settings!$B$7)),INDEX(Data!$C:$C,2+MAX(0,Settings!$B$7)+A392-1),"")</x:f>
      </x:c>
      <x:c r="D392" s="36" t="str">
        <x:f>IF(B392&lt;&gt;"",AVERAGE(B$2:B$651),"")</x:f>
      </x:c>
      <x:c r="E392" s="36" t="str">
        <x:f>IF(C392&lt;&gt;"",AVERAGE(C$2:C$651),"")</x:f>
      </x:c>
      <x:c r="F392" s="36" t="str">
        <x:f>IF(B392&lt;&gt;"",B392-D392,"")</x:f>
      </x:c>
      <x:c r="G392" s="36" t="str">
        <x:f>IF(C392&lt;&gt;"",C392-E392,"")</x:f>
      </x:c>
      <x:c r="H392" s="36" t="str">
        <x:f>IF(AND(F392&lt;&gt;"",G392&lt;&gt;""),F392*G392,"")</x:f>
      </x:c>
      <x:c r="I392" s="36" t="str">
        <x:f>IF(F392&lt;&gt;"",F392^2,"")</x:f>
      </x:c>
      <x:c r="J392" s="36" t="str">
        <x:f>IF(G392&lt;&gt;"",G392^2,"")</x:f>
      </x:c>
    </x:row>
    <x:row r="393">
      <x:c r="A393" s="36" t="n">
        <x:f>ROW()-1</x:f>
        <x:v>392</x:v>
      </x:c>
      <x:c r="B393" s="36" t="str">
        <x:f>IF(A393&lt;=MAX(0,Settings!$B$6-ABS(Settings!$B$7)),INDEX(Data!$B:$B,2+MAX(0,-Settings!$B$7)+A393-1),"")</x:f>
      </x:c>
      <x:c r="C393" s="36" t="str">
        <x:f>IF(A393&lt;=MAX(0,Settings!$B$6-ABS(Settings!$B$7)),INDEX(Data!$C:$C,2+MAX(0,Settings!$B$7)+A393-1),"")</x:f>
      </x:c>
      <x:c r="D393" s="36" t="str">
        <x:f>IF(B393&lt;&gt;"",AVERAGE(B$2:B$651),"")</x:f>
      </x:c>
      <x:c r="E393" s="36" t="str">
        <x:f>IF(C393&lt;&gt;"",AVERAGE(C$2:C$651),"")</x:f>
      </x:c>
      <x:c r="F393" s="36" t="str">
        <x:f>IF(B393&lt;&gt;"",B393-D393,"")</x:f>
      </x:c>
      <x:c r="G393" s="36" t="str">
        <x:f>IF(C393&lt;&gt;"",C393-E393,"")</x:f>
      </x:c>
      <x:c r="H393" s="36" t="str">
        <x:f>IF(AND(F393&lt;&gt;"",G393&lt;&gt;""),F393*G393,"")</x:f>
      </x:c>
      <x:c r="I393" s="36" t="str">
        <x:f>IF(F393&lt;&gt;"",F393^2,"")</x:f>
      </x:c>
      <x:c r="J393" s="36" t="str">
        <x:f>IF(G393&lt;&gt;"",G393^2,"")</x:f>
      </x:c>
    </x:row>
    <x:row r="394">
      <x:c r="A394" s="36" t="n">
        <x:f>ROW()-1</x:f>
        <x:v>393</x:v>
      </x:c>
      <x:c r="B394" s="36" t="str">
        <x:f>IF(A394&lt;=MAX(0,Settings!$B$6-ABS(Settings!$B$7)),INDEX(Data!$B:$B,2+MAX(0,-Settings!$B$7)+A394-1),"")</x:f>
      </x:c>
      <x:c r="C394" s="36" t="str">
        <x:f>IF(A394&lt;=MAX(0,Settings!$B$6-ABS(Settings!$B$7)),INDEX(Data!$C:$C,2+MAX(0,Settings!$B$7)+A394-1),"")</x:f>
      </x:c>
      <x:c r="D394" s="36" t="str">
        <x:f>IF(B394&lt;&gt;"",AVERAGE(B$2:B$651),"")</x:f>
      </x:c>
      <x:c r="E394" s="36" t="str">
        <x:f>IF(C394&lt;&gt;"",AVERAGE(C$2:C$651),"")</x:f>
      </x:c>
      <x:c r="F394" s="36" t="str">
        <x:f>IF(B394&lt;&gt;"",B394-D394,"")</x:f>
      </x:c>
      <x:c r="G394" s="36" t="str">
        <x:f>IF(C394&lt;&gt;"",C394-E394,"")</x:f>
      </x:c>
      <x:c r="H394" s="36" t="str">
        <x:f>IF(AND(F394&lt;&gt;"",G394&lt;&gt;""),F394*G394,"")</x:f>
      </x:c>
      <x:c r="I394" s="36" t="str">
        <x:f>IF(F394&lt;&gt;"",F394^2,"")</x:f>
      </x:c>
      <x:c r="J394" s="36" t="str">
        <x:f>IF(G394&lt;&gt;"",G394^2,"")</x:f>
      </x:c>
    </x:row>
    <x:row r="395">
      <x:c r="A395" s="36" t="n">
        <x:f>ROW()-1</x:f>
        <x:v>394</x:v>
      </x:c>
      <x:c r="B395" s="36" t="str">
        <x:f>IF(A395&lt;=MAX(0,Settings!$B$6-ABS(Settings!$B$7)),INDEX(Data!$B:$B,2+MAX(0,-Settings!$B$7)+A395-1),"")</x:f>
      </x:c>
      <x:c r="C395" s="36" t="str">
        <x:f>IF(A395&lt;=MAX(0,Settings!$B$6-ABS(Settings!$B$7)),INDEX(Data!$C:$C,2+MAX(0,Settings!$B$7)+A395-1),"")</x:f>
      </x:c>
      <x:c r="D395" s="36" t="str">
        <x:f>IF(B395&lt;&gt;"",AVERAGE(B$2:B$651),"")</x:f>
      </x:c>
      <x:c r="E395" s="36" t="str">
        <x:f>IF(C395&lt;&gt;"",AVERAGE(C$2:C$651),"")</x:f>
      </x:c>
      <x:c r="F395" s="36" t="str">
        <x:f>IF(B395&lt;&gt;"",B395-D395,"")</x:f>
      </x:c>
      <x:c r="G395" s="36" t="str">
        <x:f>IF(C395&lt;&gt;"",C395-E395,"")</x:f>
      </x:c>
      <x:c r="H395" s="36" t="str">
        <x:f>IF(AND(F395&lt;&gt;"",G395&lt;&gt;""),F395*G395,"")</x:f>
      </x:c>
      <x:c r="I395" s="36" t="str">
        <x:f>IF(F395&lt;&gt;"",F395^2,"")</x:f>
      </x:c>
      <x:c r="J395" s="36" t="str">
        <x:f>IF(G395&lt;&gt;"",G395^2,"")</x:f>
      </x:c>
    </x:row>
    <x:row r="396">
      <x:c r="A396" s="36" t="n">
        <x:f>ROW()-1</x:f>
        <x:v>395</x:v>
      </x:c>
      <x:c r="B396" s="36" t="str">
        <x:f>IF(A396&lt;=MAX(0,Settings!$B$6-ABS(Settings!$B$7)),INDEX(Data!$B:$B,2+MAX(0,-Settings!$B$7)+A396-1),"")</x:f>
      </x:c>
      <x:c r="C396" s="36" t="str">
        <x:f>IF(A396&lt;=MAX(0,Settings!$B$6-ABS(Settings!$B$7)),INDEX(Data!$C:$C,2+MAX(0,Settings!$B$7)+A396-1),"")</x:f>
      </x:c>
      <x:c r="D396" s="36" t="str">
        <x:f>IF(B396&lt;&gt;"",AVERAGE(B$2:B$651),"")</x:f>
      </x:c>
      <x:c r="E396" s="36" t="str">
        <x:f>IF(C396&lt;&gt;"",AVERAGE(C$2:C$651),"")</x:f>
      </x:c>
      <x:c r="F396" s="36" t="str">
        <x:f>IF(B396&lt;&gt;"",B396-D396,"")</x:f>
      </x:c>
      <x:c r="G396" s="36" t="str">
        <x:f>IF(C396&lt;&gt;"",C396-E396,"")</x:f>
      </x:c>
      <x:c r="H396" s="36" t="str">
        <x:f>IF(AND(F396&lt;&gt;"",G396&lt;&gt;""),F396*G396,"")</x:f>
      </x:c>
      <x:c r="I396" s="36" t="str">
        <x:f>IF(F396&lt;&gt;"",F396^2,"")</x:f>
      </x:c>
      <x:c r="J396" s="36" t="str">
        <x:f>IF(G396&lt;&gt;"",G396^2,"")</x:f>
      </x:c>
    </x:row>
    <x:row r="397">
      <x:c r="A397" s="36" t="n">
        <x:f>ROW()-1</x:f>
        <x:v>396</x:v>
      </x:c>
      <x:c r="B397" s="36" t="str">
        <x:f>IF(A397&lt;=MAX(0,Settings!$B$6-ABS(Settings!$B$7)),INDEX(Data!$B:$B,2+MAX(0,-Settings!$B$7)+A397-1),"")</x:f>
      </x:c>
      <x:c r="C397" s="36" t="str">
        <x:f>IF(A397&lt;=MAX(0,Settings!$B$6-ABS(Settings!$B$7)),INDEX(Data!$C:$C,2+MAX(0,Settings!$B$7)+A397-1),"")</x:f>
      </x:c>
      <x:c r="D397" s="36" t="str">
        <x:f>IF(B397&lt;&gt;"",AVERAGE(B$2:B$651),"")</x:f>
      </x:c>
      <x:c r="E397" s="36" t="str">
        <x:f>IF(C397&lt;&gt;"",AVERAGE(C$2:C$651),"")</x:f>
      </x:c>
      <x:c r="F397" s="36" t="str">
        <x:f>IF(B397&lt;&gt;"",B397-D397,"")</x:f>
      </x:c>
      <x:c r="G397" s="36" t="str">
        <x:f>IF(C397&lt;&gt;"",C397-E397,"")</x:f>
      </x:c>
      <x:c r="H397" s="36" t="str">
        <x:f>IF(AND(F397&lt;&gt;"",G397&lt;&gt;""),F397*G397,"")</x:f>
      </x:c>
      <x:c r="I397" s="36" t="str">
        <x:f>IF(F397&lt;&gt;"",F397^2,"")</x:f>
      </x:c>
      <x:c r="J397" s="36" t="str">
        <x:f>IF(G397&lt;&gt;"",G397^2,"")</x:f>
      </x:c>
    </x:row>
    <x:row r="398">
      <x:c r="A398" s="36" t="n">
        <x:f>ROW()-1</x:f>
        <x:v>397</x:v>
      </x:c>
      <x:c r="B398" s="36" t="str">
        <x:f>IF(A398&lt;=MAX(0,Settings!$B$6-ABS(Settings!$B$7)),INDEX(Data!$B:$B,2+MAX(0,-Settings!$B$7)+A398-1),"")</x:f>
      </x:c>
      <x:c r="C398" s="36" t="str">
        <x:f>IF(A398&lt;=MAX(0,Settings!$B$6-ABS(Settings!$B$7)),INDEX(Data!$C:$C,2+MAX(0,Settings!$B$7)+A398-1),"")</x:f>
      </x:c>
      <x:c r="D398" s="36" t="str">
        <x:f>IF(B398&lt;&gt;"",AVERAGE(B$2:B$651),"")</x:f>
      </x:c>
      <x:c r="E398" s="36" t="str">
        <x:f>IF(C398&lt;&gt;"",AVERAGE(C$2:C$651),"")</x:f>
      </x:c>
      <x:c r="F398" s="36" t="str">
        <x:f>IF(B398&lt;&gt;"",B398-D398,"")</x:f>
      </x:c>
      <x:c r="G398" s="36" t="str">
        <x:f>IF(C398&lt;&gt;"",C398-E398,"")</x:f>
      </x:c>
      <x:c r="H398" s="36" t="str">
        <x:f>IF(AND(F398&lt;&gt;"",G398&lt;&gt;""),F398*G398,"")</x:f>
      </x:c>
      <x:c r="I398" s="36" t="str">
        <x:f>IF(F398&lt;&gt;"",F398^2,"")</x:f>
      </x:c>
      <x:c r="J398" s="36" t="str">
        <x:f>IF(G398&lt;&gt;"",G398^2,"")</x:f>
      </x:c>
    </x:row>
    <x:row r="399">
      <x:c r="A399" s="36" t="n">
        <x:f>ROW()-1</x:f>
        <x:v>398</x:v>
      </x:c>
      <x:c r="B399" s="36" t="str">
        <x:f>IF(A399&lt;=MAX(0,Settings!$B$6-ABS(Settings!$B$7)),INDEX(Data!$B:$B,2+MAX(0,-Settings!$B$7)+A399-1),"")</x:f>
      </x:c>
      <x:c r="C399" s="36" t="str">
        <x:f>IF(A399&lt;=MAX(0,Settings!$B$6-ABS(Settings!$B$7)),INDEX(Data!$C:$C,2+MAX(0,Settings!$B$7)+A399-1),"")</x:f>
      </x:c>
      <x:c r="D399" s="36" t="str">
        <x:f>IF(B399&lt;&gt;"",AVERAGE(B$2:B$651),"")</x:f>
      </x:c>
      <x:c r="E399" s="36" t="str">
        <x:f>IF(C399&lt;&gt;"",AVERAGE(C$2:C$651),"")</x:f>
      </x:c>
      <x:c r="F399" s="36" t="str">
        <x:f>IF(B399&lt;&gt;"",B399-D399,"")</x:f>
      </x:c>
      <x:c r="G399" s="36" t="str">
        <x:f>IF(C399&lt;&gt;"",C399-E399,"")</x:f>
      </x:c>
      <x:c r="H399" s="36" t="str">
        <x:f>IF(AND(F399&lt;&gt;"",G399&lt;&gt;""),F399*G399,"")</x:f>
      </x:c>
      <x:c r="I399" s="36" t="str">
        <x:f>IF(F399&lt;&gt;"",F399^2,"")</x:f>
      </x:c>
      <x:c r="J399" s="36" t="str">
        <x:f>IF(G399&lt;&gt;"",G399^2,"")</x:f>
      </x:c>
    </x:row>
    <x:row r="400">
      <x:c r="A400" s="36" t="n">
        <x:f>ROW()-1</x:f>
        <x:v>399</x:v>
      </x:c>
      <x:c r="B400" s="36" t="str">
        <x:f>IF(A400&lt;=MAX(0,Settings!$B$6-ABS(Settings!$B$7)),INDEX(Data!$B:$B,2+MAX(0,-Settings!$B$7)+A400-1),"")</x:f>
      </x:c>
      <x:c r="C400" s="36" t="str">
        <x:f>IF(A400&lt;=MAX(0,Settings!$B$6-ABS(Settings!$B$7)),INDEX(Data!$C:$C,2+MAX(0,Settings!$B$7)+A400-1),"")</x:f>
      </x:c>
      <x:c r="D400" s="36" t="str">
        <x:f>IF(B400&lt;&gt;"",AVERAGE(B$2:B$651),"")</x:f>
      </x:c>
      <x:c r="E400" s="36" t="str">
        <x:f>IF(C400&lt;&gt;"",AVERAGE(C$2:C$651),"")</x:f>
      </x:c>
      <x:c r="F400" s="36" t="str">
        <x:f>IF(B400&lt;&gt;"",B400-D400,"")</x:f>
      </x:c>
      <x:c r="G400" s="36" t="str">
        <x:f>IF(C400&lt;&gt;"",C400-E400,"")</x:f>
      </x:c>
      <x:c r="H400" s="36" t="str">
        <x:f>IF(AND(F400&lt;&gt;"",G400&lt;&gt;""),F400*G400,"")</x:f>
      </x:c>
      <x:c r="I400" s="36" t="str">
        <x:f>IF(F400&lt;&gt;"",F400^2,"")</x:f>
      </x:c>
      <x:c r="J400" s="36" t="str">
        <x:f>IF(G400&lt;&gt;"",G400^2,"")</x:f>
      </x:c>
    </x:row>
    <x:row r="401">
      <x:c r="A401" s="36" t="n">
        <x:f>ROW()-1</x:f>
        <x:v>400</x:v>
      </x:c>
      <x:c r="B401" s="36" t="str">
        <x:f>IF(A401&lt;=MAX(0,Settings!$B$6-ABS(Settings!$B$7)),INDEX(Data!$B:$B,2+MAX(0,-Settings!$B$7)+A401-1),"")</x:f>
      </x:c>
      <x:c r="C401" s="36" t="str">
        <x:f>IF(A401&lt;=MAX(0,Settings!$B$6-ABS(Settings!$B$7)),INDEX(Data!$C:$C,2+MAX(0,Settings!$B$7)+A401-1),"")</x:f>
      </x:c>
      <x:c r="D401" s="36" t="str">
        <x:f>IF(B401&lt;&gt;"",AVERAGE(B$2:B$651),"")</x:f>
      </x:c>
      <x:c r="E401" s="36" t="str">
        <x:f>IF(C401&lt;&gt;"",AVERAGE(C$2:C$651),"")</x:f>
      </x:c>
      <x:c r="F401" s="36" t="str">
        <x:f>IF(B401&lt;&gt;"",B401-D401,"")</x:f>
      </x:c>
      <x:c r="G401" s="36" t="str">
        <x:f>IF(C401&lt;&gt;"",C401-E401,"")</x:f>
      </x:c>
      <x:c r="H401" s="36" t="str">
        <x:f>IF(AND(F401&lt;&gt;"",G401&lt;&gt;""),F401*G401,"")</x:f>
      </x:c>
      <x:c r="I401" s="36" t="str">
        <x:f>IF(F401&lt;&gt;"",F401^2,"")</x:f>
      </x:c>
      <x:c r="J401" s="36" t="str">
        <x:f>IF(G401&lt;&gt;"",G401^2,"")</x:f>
      </x:c>
    </x:row>
    <x:row r="402">
      <x:c r="A402" s="36" t="n">
        <x:f>ROW()-1</x:f>
        <x:v>401</x:v>
      </x:c>
      <x:c r="B402" s="36" t="str">
        <x:f>IF(A402&lt;=MAX(0,Settings!$B$6-ABS(Settings!$B$7)),INDEX(Data!$B:$B,2+MAX(0,-Settings!$B$7)+A402-1),"")</x:f>
      </x:c>
      <x:c r="C402" s="36" t="str">
        <x:f>IF(A402&lt;=MAX(0,Settings!$B$6-ABS(Settings!$B$7)),INDEX(Data!$C:$C,2+MAX(0,Settings!$B$7)+A402-1),"")</x:f>
      </x:c>
      <x:c r="D402" s="36" t="str">
        <x:f>IF(B402&lt;&gt;"",AVERAGE(B$2:B$651),"")</x:f>
      </x:c>
      <x:c r="E402" s="36" t="str">
        <x:f>IF(C402&lt;&gt;"",AVERAGE(C$2:C$651),"")</x:f>
      </x:c>
      <x:c r="F402" s="36" t="str">
        <x:f>IF(B402&lt;&gt;"",B402-D402,"")</x:f>
      </x:c>
      <x:c r="G402" s="36" t="str">
        <x:f>IF(C402&lt;&gt;"",C402-E402,"")</x:f>
      </x:c>
      <x:c r="H402" s="36" t="str">
        <x:f>IF(AND(F402&lt;&gt;"",G402&lt;&gt;""),F402*G402,"")</x:f>
      </x:c>
      <x:c r="I402" s="36" t="str">
        <x:f>IF(F402&lt;&gt;"",F402^2,"")</x:f>
      </x:c>
      <x:c r="J402" s="36" t="str">
        <x:f>IF(G402&lt;&gt;"",G402^2,"")</x:f>
      </x:c>
    </x:row>
    <x:row r="403">
      <x:c r="A403" s="36" t="n">
        <x:f>ROW()-1</x:f>
        <x:v>402</x:v>
      </x:c>
      <x:c r="B403" s="36" t="str">
        <x:f>IF(A403&lt;=MAX(0,Settings!$B$6-ABS(Settings!$B$7)),INDEX(Data!$B:$B,2+MAX(0,-Settings!$B$7)+A403-1),"")</x:f>
      </x:c>
      <x:c r="C403" s="36" t="str">
        <x:f>IF(A403&lt;=MAX(0,Settings!$B$6-ABS(Settings!$B$7)),INDEX(Data!$C:$C,2+MAX(0,Settings!$B$7)+A403-1),"")</x:f>
      </x:c>
      <x:c r="D403" s="36" t="str">
        <x:f>IF(B403&lt;&gt;"",AVERAGE(B$2:B$651),"")</x:f>
      </x:c>
      <x:c r="E403" s="36" t="str">
        <x:f>IF(C403&lt;&gt;"",AVERAGE(C$2:C$651),"")</x:f>
      </x:c>
      <x:c r="F403" s="36" t="str">
        <x:f>IF(B403&lt;&gt;"",B403-D403,"")</x:f>
      </x:c>
      <x:c r="G403" s="36" t="str">
        <x:f>IF(C403&lt;&gt;"",C403-E403,"")</x:f>
      </x:c>
      <x:c r="H403" s="36" t="str">
        <x:f>IF(AND(F403&lt;&gt;"",G403&lt;&gt;""),F403*G403,"")</x:f>
      </x:c>
      <x:c r="I403" s="36" t="str">
        <x:f>IF(F403&lt;&gt;"",F403^2,"")</x:f>
      </x:c>
      <x:c r="J403" s="36" t="str">
        <x:f>IF(G403&lt;&gt;"",G403^2,"")</x:f>
      </x:c>
    </x:row>
    <x:row r="404">
      <x:c r="A404" s="36" t="n">
        <x:f>ROW()-1</x:f>
        <x:v>403</x:v>
      </x:c>
      <x:c r="B404" s="36" t="str">
        <x:f>IF(A404&lt;=MAX(0,Settings!$B$6-ABS(Settings!$B$7)),INDEX(Data!$B:$B,2+MAX(0,-Settings!$B$7)+A404-1),"")</x:f>
      </x:c>
      <x:c r="C404" s="36" t="str">
        <x:f>IF(A404&lt;=MAX(0,Settings!$B$6-ABS(Settings!$B$7)),INDEX(Data!$C:$C,2+MAX(0,Settings!$B$7)+A404-1),"")</x:f>
      </x:c>
      <x:c r="D404" s="36" t="str">
        <x:f>IF(B404&lt;&gt;"",AVERAGE(B$2:B$651),"")</x:f>
      </x:c>
      <x:c r="E404" s="36" t="str">
        <x:f>IF(C404&lt;&gt;"",AVERAGE(C$2:C$651),"")</x:f>
      </x:c>
      <x:c r="F404" s="36" t="str">
        <x:f>IF(B404&lt;&gt;"",B404-D404,"")</x:f>
      </x:c>
      <x:c r="G404" s="36" t="str">
        <x:f>IF(C404&lt;&gt;"",C404-E404,"")</x:f>
      </x:c>
      <x:c r="H404" s="36" t="str">
        <x:f>IF(AND(F404&lt;&gt;"",G404&lt;&gt;""),F404*G404,"")</x:f>
      </x:c>
      <x:c r="I404" s="36" t="str">
        <x:f>IF(F404&lt;&gt;"",F404^2,"")</x:f>
      </x:c>
      <x:c r="J404" s="36" t="str">
        <x:f>IF(G404&lt;&gt;"",G404^2,"")</x:f>
      </x:c>
    </x:row>
    <x:row r="405">
      <x:c r="A405" s="36" t="n">
        <x:f>ROW()-1</x:f>
        <x:v>404</x:v>
      </x:c>
      <x:c r="B405" s="36" t="str">
        <x:f>IF(A405&lt;=MAX(0,Settings!$B$6-ABS(Settings!$B$7)),INDEX(Data!$B:$B,2+MAX(0,-Settings!$B$7)+A405-1),"")</x:f>
      </x:c>
      <x:c r="C405" s="36" t="str">
        <x:f>IF(A405&lt;=MAX(0,Settings!$B$6-ABS(Settings!$B$7)),INDEX(Data!$C:$C,2+MAX(0,Settings!$B$7)+A405-1),"")</x:f>
      </x:c>
      <x:c r="D405" s="36" t="str">
        <x:f>IF(B405&lt;&gt;"",AVERAGE(B$2:B$651),"")</x:f>
      </x:c>
      <x:c r="E405" s="36" t="str">
        <x:f>IF(C405&lt;&gt;"",AVERAGE(C$2:C$651),"")</x:f>
      </x:c>
      <x:c r="F405" s="36" t="str">
        <x:f>IF(B405&lt;&gt;"",B405-D405,"")</x:f>
      </x:c>
      <x:c r="G405" s="36" t="str">
        <x:f>IF(C405&lt;&gt;"",C405-E405,"")</x:f>
      </x:c>
      <x:c r="H405" s="36" t="str">
        <x:f>IF(AND(F405&lt;&gt;"",G405&lt;&gt;""),F405*G405,"")</x:f>
      </x:c>
      <x:c r="I405" s="36" t="str">
        <x:f>IF(F405&lt;&gt;"",F405^2,"")</x:f>
      </x:c>
      <x:c r="J405" s="36" t="str">
        <x:f>IF(G405&lt;&gt;"",G405^2,"")</x:f>
      </x:c>
    </x:row>
    <x:row r="406">
      <x:c r="A406" s="36" t="n">
        <x:f>ROW()-1</x:f>
        <x:v>405</x:v>
      </x:c>
      <x:c r="B406" s="36" t="str">
        <x:f>IF(A406&lt;=MAX(0,Settings!$B$6-ABS(Settings!$B$7)),INDEX(Data!$B:$B,2+MAX(0,-Settings!$B$7)+A406-1),"")</x:f>
      </x:c>
      <x:c r="C406" s="36" t="str">
        <x:f>IF(A406&lt;=MAX(0,Settings!$B$6-ABS(Settings!$B$7)),INDEX(Data!$C:$C,2+MAX(0,Settings!$B$7)+A406-1),"")</x:f>
      </x:c>
      <x:c r="D406" s="36" t="str">
        <x:f>IF(B406&lt;&gt;"",AVERAGE(B$2:B$651),"")</x:f>
      </x:c>
      <x:c r="E406" s="36" t="str">
        <x:f>IF(C406&lt;&gt;"",AVERAGE(C$2:C$651),"")</x:f>
      </x:c>
      <x:c r="F406" s="36" t="str">
        <x:f>IF(B406&lt;&gt;"",B406-D406,"")</x:f>
      </x:c>
      <x:c r="G406" s="36" t="str">
        <x:f>IF(C406&lt;&gt;"",C406-E406,"")</x:f>
      </x:c>
      <x:c r="H406" s="36" t="str">
        <x:f>IF(AND(F406&lt;&gt;"",G406&lt;&gt;""),F406*G406,"")</x:f>
      </x:c>
      <x:c r="I406" s="36" t="str">
        <x:f>IF(F406&lt;&gt;"",F406^2,"")</x:f>
      </x:c>
      <x:c r="J406" s="36" t="str">
        <x:f>IF(G406&lt;&gt;"",G406^2,"")</x:f>
      </x:c>
    </x:row>
    <x:row r="407">
      <x:c r="A407" s="36" t="n">
        <x:f>ROW()-1</x:f>
        <x:v>406</x:v>
      </x:c>
      <x:c r="B407" s="36" t="str">
        <x:f>IF(A407&lt;=MAX(0,Settings!$B$6-ABS(Settings!$B$7)),INDEX(Data!$B:$B,2+MAX(0,-Settings!$B$7)+A407-1),"")</x:f>
      </x:c>
      <x:c r="C407" s="36" t="str">
        <x:f>IF(A407&lt;=MAX(0,Settings!$B$6-ABS(Settings!$B$7)),INDEX(Data!$C:$C,2+MAX(0,Settings!$B$7)+A407-1),"")</x:f>
      </x:c>
      <x:c r="D407" s="36" t="str">
        <x:f>IF(B407&lt;&gt;"",AVERAGE(B$2:B$651),"")</x:f>
      </x:c>
      <x:c r="E407" s="36" t="str">
        <x:f>IF(C407&lt;&gt;"",AVERAGE(C$2:C$651),"")</x:f>
      </x:c>
      <x:c r="F407" s="36" t="str">
        <x:f>IF(B407&lt;&gt;"",B407-D407,"")</x:f>
      </x:c>
      <x:c r="G407" s="36" t="str">
        <x:f>IF(C407&lt;&gt;"",C407-E407,"")</x:f>
      </x:c>
      <x:c r="H407" s="36" t="str">
        <x:f>IF(AND(F407&lt;&gt;"",G407&lt;&gt;""),F407*G407,"")</x:f>
      </x:c>
      <x:c r="I407" s="36" t="str">
        <x:f>IF(F407&lt;&gt;"",F407^2,"")</x:f>
      </x:c>
      <x:c r="J407" s="36" t="str">
        <x:f>IF(G407&lt;&gt;"",G407^2,"")</x:f>
      </x:c>
    </x:row>
    <x:row r="408">
      <x:c r="A408" s="36" t="n">
        <x:f>ROW()-1</x:f>
        <x:v>407</x:v>
      </x:c>
      <x:c r="B408" s="36" t="str">
        <x:f>IF(A408&lt;=MAX(0,Settings!$B$6-ABS(Settings!$B$7)),INDEX(Data!$B:$B,2+MAX(0,-Settings!$B$7)+A408-1),"")</x:f>
      </x:c>
      <x:c r="C408" s="36" t="str">
        <x:f>IF(A408&lt;=MAX(0,Settings!$B$6-ABS(Settings!$B$7)),INDEX(Data!$C:$C,2+MAX(0,Settings!$B$7)+A408-1),"")</x:f>
      </x:c>
      <x:c r="D408" s="36" t="str">
        <x:f>IF(B408&lt;&gt;"",AVERAGE(B$2:B$651),"")</x:f>
      </x:c>
      <x:c r="E408" s="36" t="str">
        <x:f>IF(C408&lt;&gt;"",AVERAGE(C$2:C$651),"")</x:f>
      </x:c>
      <x:c r="F408" s="36" t="str">
        <x:f>IF(B408&lt;&gt;"",B408-D408,"")</x:f>
      </x:c>
      <x:c r="G408" s="36" t="str">
        <x:f>IF(C408&lt;&gt;"",C408-E408,"")</x:f>
      </x:c>
      <x:c r="H408" s="36" t="str">
        <x:f>IF(AND(F408&lt;&gt;"",G408&lt;&gt;""),F408*G408,"")</x:f>
      </x:c>
      <x:c r="I408" s="36" t="str">
        <x:f>IF(F408&lt;&gt;"",F408^2,"")</x:f>
      </x:c>
      <x:c r="J408" s="36" t="str">
        <x:f>IF(G408&lt;&gt;"",G408^2,"")</x:f>
      </x:c>
    </x:row>
    <x:row r="409">
      <x:c r="A409" s="36" t="n">
        <x:f>ROW()-1</x:f>
        <x:v>408</x:v>
      </x:c>
      <x:c r="B409" s="36" t="str">
        <x:f>IF(A409&lt;=MAX(0,Settings!$B$6-ABS(Settings!$B$7)),INDEX(Data!$B:$B,2+MAX(0,-Settings!$B$7)+A409-1),"")</x:f>
      </x:c>
      <x:c r="C409" s="36" t="str">
        <x:f>IF(A409&lt;=MAX(0,Settings!$B$6-ABS(Settings!$B$7)),INDEX(Data!$C:$C,2+MAX(0,Settings!$B$7)+A409-1),"")</x:f>
      </x:c>
      <x:c r="D409" s="36" t="str">
        <x:f>IF(B409&lt;&gt;"",AVERAGE(B$2:B$651),"")</x:f>
      </x:c>
      <x:c r="E409" s="36" t="str">
        <x:f>IF(C409&lt;&gt;"",AVERAGE(C$2:C$651),"")</x:f>
      </x:c>
      <x:c r="F409" s="36" t="str">
        <x:f>IF(B409&lt;&gt;"",B409-D409,"")</x:f>
      </x:c>
      <x:c r="G409" s="36" t="str">
        <x:f>IF(C409&lt;&gt;"",C409-E409,"")</x:f>
      </x:c>
      <x:c r="H409" s="36" t="str">
        <x:f>IF(AND(F409&lt;&gt;"",G409&lt;&gt;""),F409*G409,"")</x:f>
      </x:c>
      <x:c r="I409" s="36" t="str">
        <x:f>IF(F409&lt;&gt;"",F409^2,"")</x:f>
      </x:c>
      <x:c r="J409" s="36" t="str">
        <x:f>IF(G409&lt;&gt;"",G409^2,"")</x:f>
      </x:c>
    </x:row>
    <x:row r="410">
      <x:c r="A410" s="36" t="n">
        <x:f>ROW()-1</x:f>
        <x:v>409</x:v>
      </x:c>
      <x:c r="B410" s="36" t="str">
        <x:f>IF(A410&lt;=MAX(0,Settings!$B$6-ABS(Settings!$B$7)),INDEX(Data!$B:$B,2+MAX(0,-Settings!$B$7)+A410-1),"")</x:f>
      </x:c>
      <x:c r="C410" s="36" t="str">
        <x:f>IF(A410&lt;=MAX(0,Settings!$B$6-ABS(Settings!$B$7)),INDEX(Data!$C:$C,2+MAX(0,Settings!$B$7)+A410-1),"")</x:f>
      </x:c>
      <x:c r="D410" s="36" t="str">
        <x:f>IF(B410&lt;&gt;"",AVERAGE(B$2:B$651),"")</x:f>
      </x:c>
      <x:c r="E410" s="36" t="str">
        <x:f>IF(C410&lt;&gt;"",AVERAGE(C$2:C$651),"")</x:f>
      </x:c>
      <x:c r="F410" s="36" t="str">
        <x:f>IF(B410&lt;&gt;"",B410-D410,"")</x:f>
      </x:c>
      <x:c r="G410" s="36" t="str">
        <x:f>IF(C410&lt;&gt;"",C410-E410,"")</x:f>
      </x:c>
      <x:c r="H410" s="36" t="str">
        <x:f>IF(AND(F410&lt;&gt;"",G410&lt;&gt;""),F410*G410,"")</x:f>
      </x:c>
      <x:c r="I410" s="36" t="str">
        <x:f>IF(F410&lt;&gt;"",F410^2,"")</x:f>
      </x:c>
      <x:c r="J410" s="36" t="str">
        <x:f>IF(G410&lt;&gt;"",G410^2,"")</x:f>
      </x:c>
    </x:row>
    <x:row r="411">
      <x:c r="A411" s="36" t="n">
        <x:f>ROW()-1</x:f>
        <x:v>410</x:v>
      </x:c>
      <x:c r="B411" s="36" t="str">
        <x:f>IF(A411&lt;=MAX(0,Settings!$B$6-ABS(Settings!$B$7)),INDEX(Data!$B:$B,2+MAX(0,-Settings!$B$7)+A411-1),"")</x:f>
      </x:c>
      <x:c r="C411" s="36" t="str">
        <x:f>IF(A411&lt;=MAX(0,Settings!$B$6-ABS(Settings!$B$7)),INDEX(Data!$C:$C,2+MAX(0,Settings!$B$7)+A411-1),"")</x:f>
      </x:c>
      <x:c r="D411" s="36" t="str">
        <x:f>IF(B411&lt;&gt;"",AVERAGE(B$2:B$651),"")</x:f>
      </x:c>
      <x:c r="E411" s="36" t="str">
        <x:f>IF(C411&lt;&gt;"",AVERAGE(C$2:C$651),"")</x:f>
      </x:c>
      <x:c r="F411" s="36" t="str">
        <x:f>IF(B411&lt;&gt;"",B411-D411,"")</x:f>
      </x:c>
      <x:c r="G411" s="36" t="str">
        <x:f>IF(C411&lt;&gt;"",C411-E411,"")</x:f>
      </x:c>
      <x:c r="H411" s="36" t="str">
        <x:f>IF(AND(F411&lt;&gt;"",G411&lt;&gt;""),F411*G411,"")</x:f>
      </x:c>
      <x:c r="I411" s="36" t="str">
        <x:f>IF(F411&lt;&gt;"",F411^2,"")</x:f>
      </x:c>
      <x:c r="J411" s="36" t="str">
        <x:f>IF(G411&lt;&gt;"",G411^2,"")</x:f>
      </x:c>
    </x:row>
    <x:row r="412">
      <x:c r="A412" s="36" t="n">
        <x:f>ROW()-1</x:f>
        <x:v>411</x:v>
      </x:c>
      <x:c r="B412" s="36" t="str">
        <x:f>IF(A412&lt;=MAX(0,Settings!$B$6-ABS(Settings!$B$7)),INDEX(Data!$B:$B,2+MAX(0,-Settings!$B$7)+A412-1),"")</x:f>
      </x:c>
      <x:c r="C412" s="36" t="str">
        <x:f>IF(A412&lt;=MAX(0,Settings!$B$6-ABS(Settings!$B$7)),INDEX(Data!$C:$C,2+MAX(0,Settings!$B$7)+A412-1),"")</x:f>
      </x:c>
      <x:c r="D412" s="36" t="str">
        <x:f>IF(B412&lt;&gt;"",AVERAGE(B$2:B$651),"")</x:f>
      </x:c>
      <x:c r="E412" s="36" t="str">
        <x:f>IF(C412&lt;&gt;"",AVERAGE(C$2:C$651),"")</x:f>
      </x:c>
      <x:c r="F412" s="36" t="str">
        <x:f>IF(B412&lt;&gt;"",B412-D412,"")</x:f>
      </x:c>
      <x:c r="G412" s="36" t="str">
        <x:f>IF(C412&lt;&gt;"",C412-E412,"")</x:f>
      </x:c>
      <x:c r="H412" s="36" t="str">
        <x:f>IF(AND(F412&lt;&gt;"",G412&lt;&gt;""),F412*G412,"")</x:f>
      </x:c>
      <x:c r="I412" s="36" t="str">
        <x:f>IF(F412&lt;&gt;"",F412^2,"")</x:f>
      </x:c>
      <x:c r="J412" s="36" t="str">
        <x:f>IF(G412&lt;&gt;"",G412^2,"")</x:f>
      </x:c>
    </x:row>
    <x:row r="413">
      <x:c r="A413" s="36" t="n">
        <x:f>ROW()-1</x:f>
        <x:v>412</x:v>
      </x:c>
      <x:c r="B413" s="36" t="str">
        <x:f>IF(A413&lt;=MAX(0,Settings!$B$6-ABS(Settings!$B$7)),INDEX(Data!$B:$B,2+MAX(0,-Settings!$B$7)+A413-1),"")</x:f>
      </x:c>
      <x:c r="C413" s="36" t="str">
        <x:f>IF(A413&lt;=MAX(0,Settings!$B$6-ABS(Settings!$B$7)),INDEX(Data!$C:$C,2+MAX(0,Settings!$B$7)+A413-1),"")</x:f>
      </x:c>
      <x:c r="D413" s="36" t="str">
        <x:f>IF(B413&lt;&gt;"",AVERAGE(B$2:B$651),"")</x:f>
      </x:c>
      <x:c r="E413" s="36" t="str">
        <x:f>IF(C413&lt;&gt;"",AVERAGE(C$2:C$651),"")</x:f>
      </x:c>
      <x:c r="F413" s="36" t="str">
        <x:f>IF(B413&lt;&gt;"",B413-D413,"")</x:f>
      </x:c>
      <x:c r="G413" s="36" t="str">
        <x:f>IF(C413&lt;&gt;"",C413-E413,"")</x:f>
      </x:c>
      <x:c r="H413" s="36" t="str">
        <x:f>IF(AND(F413&lt;&gt;"",G413&lt;&gt;""),F413*G413,"")</x:f>
      </x:c>
      <x:c r="I413" s="36" t="str">
        <x:f>IF(F413&lt;&gt;"",F413^2,"")</x:f>
      </x:c>
      <x:c r="J413" s="36" t="str">
        <x:f>IF(G413&lt;&gt;"",G413^2,"")</x:f>
      </x:c>
    </x:row>
    <x:row r="414">
      <x:c r="A414" s="36" t="n">
        <x:f>ROW()-1</x:f>
        <x:v>413</x:v>
      </x:c>
      <x:c r="B414" s="36" t="str">
        <x:f>IF(A414&lt;=MAX(0,Settings!$B$6-ABS(Settings!$B$7)),INDEX(Data!$B:$B,2+MAX(0,-Settings!$B$7)+A414-1),"")</x:f>
      </x:c>
      <x:c r="C414" s="36" t="str">
        <x:f>IF(A414&lt;=MAX(0,Settings!$B$6-ABS(Settings!$B$7)),INDEX(Data!$C:$C,2+MAX(0,Settings!$B$7)+A414-1),"")</x:f>
      </x:c>
      <x:c r="D414" s="36" t="str">
        <x:f>IF(B414&lt;&gt;"",AVERAGE(B$2:B$651),"")</x:f>
      </x:c>
      <x:c r="E414" s="36" t="str">
        <x:f>IF(C414&lt;&gt;"",AVERAGE(C$2:C$651),"")</x:f>
      </x:c>
      <x:c r="F414" s="36" t="str">
        <x:f>IF(B414&lt;&gt;"",B414-D414,"")</x:f>
      </x:c>
      <x:c r="G414" s="36" t="str">
        <x:f>IF(C414&lt;&gt;"",C414-E414,"")</x:f>
      </x:c>
      <x:c r="H414" s="36" t="str">
        <x:f>IF(AND(F414&lt;&gt;"",G414&lt;&gt;""),F414*G414,"")</x:f>
      </x:c>
      <x:c r="I414" s="36" t="str">
        <x:f>IF(F414&lt;&gt;"",F414^2,"")</x:f>
      </x:c>
      <x:c r="J414" s="36" t="str">
        <x:f>IF(G414&lt;&gt;"",G414^2,"")</x:f>
      </x:c>
    </x:row>
    <x:row r="415">
      <x:c r="A415" s="36" t="n">
        <x:f>ROW()-1</x:f>
        <x:v>414</x:v>
      </x:c>
      <x:c r="B415" s="36" t="str">
        <x:f>IF(A415&lt;=MAX(0,Settings!$B$6-ABS(Settings!$B$7)),INDEX(Data!$B:$B,2+MAX(0,-Settings!$B$7)+A415-1),"")</x:f>
      </x:c>
      <x:c r="C415" s="36" t="str">
        <x:f>IF(A415&lt;=MAX(0,Settings!$B$6-ABS(Settings!$B$7)),INDEX(Data!$C:$C,2+MAX(0,Settings!$B$7)+A415-1),"")</x:f>
      </x:c>
      <x:c r="D415" s="36" t="str">
        <x:f>IF(B415&lt;&gt;"",AVERAGE(B$2:B$651),"")</x:f>
      </x:c>
      <x:c r="E415" s="36" t="str">
        <x:f>IF(C415&lt;&gt;"",AVERAGE(C$2:C$651),"")</x:f>
      </x:c>
      <x:c r="F415" s="36" t="str">
        <x:f>IF(B415&lt;&gt;"",B415-D415,"")</x:f>
      </x:c>
      <x:c r="G415" s="36" t="str">
        <x:f>IF(C415&lt;&gt;"",C415-E415,"")</x:f>
      </x:c>
      <x:c r="H415" s="36" t="str">
        <x:f>IF(AND(F415&lt;&gt;"",G415&lt;&gt;""),F415*G415,"")</x:f>
      </x:c>
      <x:c r="I415" s="36" t="str">
        <x:f>IF(F415&lt;&gt;"",F415^2,"")</x:f>
      </x:c>
      <x:c r="J415" s="36" t="str">
        <x:f>IF(G415&lt;&gt;"",G415^2,"")</x:f>
      </x:c>
    </x:row>
    <x:row r="416">
      <x:c r="A416" s="36" t="n">
        <x:f>ROW()-1</x:f>
        <x:v>415</x:v>
      </x:c>
      <x:c r="B416" s="36" t="str">
        <x:f>IF(A416&lt;=MAX(0,Settings!$B$6-ABS(Settings!$B$7)),INDEX(Data!$B:$B,2+MAX(0,-Settings!$B$7)+A416-1),"")</x:f>
      </x:c>
      <x:c r="C416" s="36" t="str">
        <x:f>IF(A416&lt;=MAX(0,Settings!$B$6-ABS(Settings!$B$7)),INDEX(Data!$C:$C,2+MAX(0,Settings!$B$7)+A416-1),"")</x:f>
      </x:c>
      <x:c r="D416" s="36" t="str">
        <x:f>IF(B416&lt;&gt;"",AVERAGE(B$2:B$651),"")</x:f>
      </x:c>
      <x:c r="E416" s="36" t="str">
        <x:f>IF(C416&lt;&gt;"",AVERAGE(C$2:C$651),"")</x:f>
      </x:c>
      <x:c r="F416" s="36" t="str">
        <x:f>IF(B416&lt;&gt;"",B416-D416,"")</x:f>
      </x:c>
      <x:c r="G416" s="36" t="str">
        <x:f>IF(C416&lt;&gt;"",C416-E416,"")</x:f>
      </x:c>
      <x:c r="H416" s="36" t="str">
        <x:f>IF(AND(F416&lt;&gt;"",G416&lt;&gt;""),F416*G416,"")</x:f>
      </x:c>
      <x:c r="I416" s="36" t="str">
        <x:f>IF(F416&lt;&gt;"",F416^2,"")</x:f>
      </x:c>
      <x:c r="J416" s="36" t="str">
        <x:f>IF(G416&lt;&gt;"",G416^2,"")</x:f>
      </x:c>
    </x:row>
    <x:row r="417">
      <x:c r="A417" s="36" t="n">
        <x:f>ROW()-1</x:f>
        <x:v>416</x:v>
      </x:c>
      <x:c r="B417" s="36" t="str">
        <x:f>IF(A417&lt;=MAX(0,Settings!$B$6-ABS(Settings!$B$7)),INDEX(Data!$B:$B,2+MAX(0,-Settings!$B$7)+A417-1),"")</x:f>
      </x:c>
      <x:c r="C417" s="36" t="str">
        <x:f>IF(A417&lt;=MAX(0,Settings!$B$6-ABS(Settings!$B$7)),INDEX(Data!$C:$C,2+MAX(0,Settings!$B$7)+A417-1),"")</x:f>
      </x:c>
      <x:c r="D417" s="36" t="str">
        <x:f>IF(B417&lt;&gt;"",AVERAGE(B$2:B$651),"")</x:f>
      </x:c>
      <x:c r="E417" s="36" t="str">
        <x:f>IF(C417&lt;&gt;"",AVERAGE(C$2:C$651),"")</x:f>
      </x:c>
      <x:c r="F417" s="36" t="str">
        <x:f>IF(B417&lt;&gt;"",B417-D417,"")</x:f>
      </x:c>
      <x:c r="G417" s="36" t="str">
        <x:f>IF(C417&lt;&gt;"",C417-E417,"")</x:f>
      </x:c>
      <x:c r="H417" s="36" t="str">
        <x:f>IF(AND(F417&lt;&gt;"",G417&lt;&gt;""),F417*G417,"")</x:f>
      </x:c>
      <x:c r="I417" s="36" t="str">
        <x:f>IF(F417&lt;&gt;"",F417^2,"")</x:f>
      </x:c>
      <x:c r="J417" s="36" t="str">
        <x:f>IF(G417&lt;&gt;"",G417^2,"")</x:f>
      </x:c>
    </x:row>
    <x:row r="418">
      <x:c r="A418" s="36" t="n">
        <x:f>ROW()-1</x:f>
        <x:v>417</x:v>
      </x:c>
      <x:c r="B418" s="36" t="str">
        <x:f>IF(A418&lt;=MAX(0,Settings!$B$6-ABS(Settings!$B$7)),INDEX(Data!$B:$B,2+MAX(0,-Settings!$B$7)+A418-1),"")</x:f>
      </x:c>
      <x:c r="C418" s="36" t="str">
        <x:f>IF(A418&lt;=MAX(0,Settings!$B$6-ABS(Settings!$B$7)),INDEX(Data!$C:$C,2+MAX(0,Settings!$B$7)+A418-1),"")</x:f>
      </x:c>
      <x:c r="D418" s="36" t="str">
        <x:f>IF(B418&lt;&gt;"",AVERAGE(B$2:B$651),"")</x:f>
      </x:c>
      <x:c r="E418" s="36" t="str">
        <x:f>IF(C418&lt;&gt;"",AVERAGE(C$2:C$651),"")</x:f>
      </x:c>
      <x:c r="F418" s="36" t="str">
        <x:f>IF(B418&lt;&gt;"",B418-D418,"")</x:f>
      </x:c>
      <x:c r="G418" s="36" t="str">
        <x:f>IF(C418&lt;&gt;"",C418-E418,"")</x:f>
      </x:c>
      <x:c r="H418" s="36" t="str">
        <x:f>IF(AND(F418&lt;&gt;"",G418&lt;&gt;""),F418*G418,"")</x:f>
      </x:c>
      <x:c r="I418" s="36" t="str">
        <x:f>IF(F418&lt;&gt;"",F418^2,"")</x:f>
      </x:c>
      <x:c r="J418" s="36" t="str">
        <x:f>IF(G418&lt;&gt;"",G418^2,"")</x:f>
      </x:c>
    </x:row>
    <x:row r="419">
      <x:c r="A419" s="36" t="n">
        <x:f>ROW()-1</x:f>
        <x:v>418</x:v>
      </x:c>
      <x:c r="B419" s="36" t="str">
        <x:f>IF(A419&lt;=MAX(0,Settings!$B$6-ABS(Settings!$B$7)),INDEX(Data!$B:$B,2+MAX(0,-Settings!$B$7)+A419-1),"")</x:f>
      </x:c>
      <x:c r="C419" s="36" t="str">
        <x:f>IF(A419&lt;=MAX(0,Settings!$B$6-ABS(Settings!$B$7)),INDEX(Data!$C:$C,2+MAX(0,Settings!$B$7)+A419-1),"")</x:f>
      </x:c>
      <x:c r="D419" s="36" t="str">
        <x:f>IF(B419&lt;&gt;"",AVERAGE(B$2:B$651),"")</x:f>
      </x:c>
      <x:c r="E419" s="36" t="str">
        <x:f>IF(C419&lt;&gt;"",AVERAGE(C$2:C$651),"")</x:f>
      </x:c>
      <x:c r="F419" s="36" t="str">
        <x:f>IF(B419&lt;&gt;"",B419-D419,"")</x:f>
      </x:c>
      <x:c r="G419" s="36" t="str">
        <x:f>IF(C419&lt;&gt;"",C419-E419,"")</x:f>
      </x:c>
      <x:c r="H419" s="36" t="str">
        <x:f>IF(AND(F419&lt;&gt;"",G419&lt;&gt;""),F419*G419,"")</x:f>
      </x:c>
      <x:c r="I419" s="36" t="str">
        <x:f>IF(F419&lt;&gt;"",F419^2,"")</x:f>
      </x:c>
      <x:c r="J419" s="36" t="str">
        <x:f>IF(G419&lt;&gt;"",G419^2,"")</x:f>
      </x:c>
    </x:row>
    <x:row r="420">
      <x:c r="A420" s="36" t="n">
        <x:f>ROW()-1</x:f>
        <x:v>419</x:v>
      </x:c>
      <x:c r="B420" s="36" t="str">
        <x:f>IF(A420&lt;=MAX(0,Settings!$B$6-ABS(Settings!$B$7)),INDEX(Data!$B:$B,2+MAX(0,-Settings!$B$7)+A420-1),"")</x:f>
      </x:c>
      <x:c r="C420" s="36" t="str">
        <x:f>IF(A420&lt;=MAX(0,Settings!$B$6-ABS(Settings!$B$7)),INDEX(Data!$C:$C,2+MAX(0,Settings!$B$7)+A420-1),"")</x:f>
      </x:c>
      <x:c r="D420" s="36" t="str">
        <x:f>IF(B420&lt;&gt;"",AVERAGE(B$2:B$651),"")</x:f>
      </x:c>
      <x:c r="E420" s="36" t="str">
        <x:f>IF(C420&lt;&gt;"",AVERAGE(C$2:C$651),"")</x:f>
      </x:c>
      <x:c r="F420" s="36" t="str">
        <x:f>IF(B420&lt;&gt;"",B420-D420,"")</x:f>
      </x:c>
      <x:c r="G420" s="36" t="str">
        <x:f>IF(C420&lt;&gt;"",C420-E420,"")</x:f>
      </x:c>
      <x:c r="H420" s="36" t="str">
        <x:f>IF(AND(F420&lt;&gt;"",G420&lt;&gt;""),F420*G420,"")</x:f>
      </x:c>
      <x:c r="I420" s="36" t="str">
        <x:f>IF(F420&lt;&gt;"",F420^2,"")</x:f>
      </x:c>
      <x:c r="J420" s="36" t="str">
        <x:f>IF(G420&lt;&gt;"",G420^2,"")</x:f>
      </x:c>
    </x:row>
    <x:row r="421">
      <x:c r="A421" s="36" t="n">
        <x:f>ROW()-1</x:f>
        <x:v>420</x:v>
      </x:c>
      <x:c r="B421" s="36" t="str">
        <x:f>IF(A421&lt;=MAX(0,Settings!$B$6-ABS(Settings!$B$7)),INDEX(Data!$B:$B,2+MAX(0,-Settings!$B$7)+A421-1),"")</x:f>
      </x:c>
      <x:c r="C421" s="36" t="str">
        <x:f>IF(A421&lt;=MAX(0,Settings!$B$6-ABS(Settings!$B$7)),INDEX(Data!$C:$C,2+MAX(0,Settings!$B$7)+A421-1),"")</x:f>
      </x:c>
      <x:c r="D421" s="36" t="str">
        <x:f>IF(B421&lt;&gt;"",AVERAGE(B$2:B$651),"")</x:f>
      </x:c>
      <x:c r="E421" s="36" t="str">
        <x:f>IF(C421&lt;&gt;"",AVERAGE(C$2:C$651),"")</x:f>
      </x:c>
      <x:c r="F421" s="36" t="str">
        <x:f>IF(B421&lt;&gt;"",B421-D421,"")</x:f>
      </x:c>
      <x:c r="G421" s="36" t="str">
        <x:f>IF(C421&lt;&gt;"",C421-E421,"")</x:f>
      </x:c>
      <x:c r="H421" s="36" t="str">
        <x:f>IF(AND(F421&lt;&gt;"",G421&lt;&gt;""),F421*G421,"")</x:f>
      </x:c>
      <x:c r="I421" s="36" t="str">
        <x:f>IF(F421&lt;&gt;"",F421^2,"")</x:f>
      </x:c>
      <x:c r="J421" s="36" t="str">
        <x:f>IF(G421&lt;&gt;"",G421^2,"")</x:f>
      </x:c>
    </x:row>
    <x:row r="422">
      <x:c r="A422" s="36" t="n">
        <x:f>ROW()-1</x:f>
        <x:v>421</x:v>
      </x:c>
      <x:c r="B422" s="36" t="str">
        <x:f>IF(A422&lt;=MAX(0,Settings!$B$6-ABS(Settings!$B$7)),INDEX(Data!$B:$B,2+MAX(0,-Settings!$B$7)+A422-1),"")</x:f>
      </x:c>
      <x:c r="C422" s="36" t="str">
        <x:f>IF(A422&lt;=MAX(0,Settings!$B$6-ABS(Settings!$B$7)),INDEX(Data!$C:$C,2+MAX(0,Settings!$B$7)+A422-1),"")</x:f>
      </x:c>
      <x:c r="D422" s="36" t="str">
        <x:f>IF(B422&lt;&gt;"",AVERAGE(B$2:B$651),"")</x:f>
      </x:c>
      <x:c r="E422" s="36" t="str">
        <x:f>IF(C422&lt;&gt;"",AVERAGE(C$2:C$651),"")</x:f>
      </x:c>
      <x:c r="F422" s="36" t="str">
        <x:f>IF(B422&lt;&gt;"",B422-D422,"")</x:f>
      </x:c>
      <x:c r="G422" s="36" t="str">
        <x:f>IF(C422&lt;&gt;"",C422-E422,"")</x:f>
      </x:c>
      <x:c r="H422" s="36" t="str">
        <x:f>IF(AND(F422&lt;&gt;"",G422&lt;&gt;""),F422*G422,"")</x:f>
      </x:c>
      <x:c r="I422" s="36" t="str">
        <x:f>IF(F422&lt;&gt;"",F422^2,"")</x:f>
      </x:c>
      <x:c r="J422" s="36" t="str">
        <x:f>IF(G422&lt;&gt;"",G422^2,"")</x:f>
      </x:c>
    </x:row>
    <x:row r="423">
      <x:c r="A423" s="36" t="n">
        <x:f>ROW()-1</x:f>
        <x:v>422</x:v>
      </x:c>
      <x:c r="B423" s="36" t="str">
        <x:f>IF(A423&lt;=MAX(0,Settings!$B$6-ABS(Settings!$B$7)),INDEX(Data!$B:$B,2+MAX(0,-Settings!$B$7)+A423-1),"")</x:f>
      </x:c>
      <x:c r="C423" s="36" t="str">
        <x:f>IF(A423&lt;=MAX(0,Settings!$B$6-ABS(Settings!$B$7)),INDEX(Data!$C:$C,2+MAX(0,Settings!$B$7)+A423-1),"")</x:f>
      </x:c>
      <x:c r="D423" s="36" t="str">
        <x:f>IF(B423&lt;&gt;"",AVERAGE(B$2:B$651),"")</x:f>
      </x:c>
      <x:c r="E423" s="36" t="str">
        <x:f>IF(C423&lt;&gt;"",AVERAGE(C$2:C$651),"")</x:f>
      </x:c>
      <x:c r="F423" s="36" t="str">
        <x:f>IF(B423&lt;&gt;"",B423-D423,"")</x:f>
      </x:c>
      <x:c r="G423" s="36" t="str">
        <x:f>IF(C423&lt;&gt;"",C423-E423,"")</x:f>
      </x:c>
      <x:c r="H423" s="36" t="str">
        <x:f>IF(AND(F423&lt;&gt;"",G423&lt;&gt;""),F423*G423,"")</x:f>
      </x:c>
      <x:c r="I423" s="36" t="str">
        <x:f>IF(F423&lt;&gt;"",F423^2,"")</x:f>
      </x:c>
      <x:c r="J423" s="36" t="str">
        <x:f>IF(G423&lt;&gt;"",G423^2,"")</x:f>
      </x:c>
    </x:row>
    <x:row r="424">
      <x:c r="A424" s="36" t="n">
        <x:f>ROW()-1</x:f>
        <x:v>423</x:v>
      </x:c>
      <x:c r="B424" s="36" t="str">
        <x:f>IF(A424&lt;=MAX(0,Settings!$B$6-ABS(Settings!$B$7)),INDEX(Data!$B:$B,2+MAX(0,-Settings!$B$7)+A424-1),"")</x:f>
      </x:c>
      <x:c r="C424" s="36" t="str">
        <x:f>IF(A424&lt;=MAX(0,Settings!$B$6-ABS(Settings!$B$7)),INDEX(Data!$C:$C,2+MAX(0,Settings!$B$7)+A424-1),"")</x:f>
      </x:c>
      <x:c r="D424" s="36" t="str">
        <x:f>IF(B424&lt;&gt;"",AVERAGE(B$2:B$651),"")</x:f>
      </x:c>
      <x:c r="E424" s="36" t="str">
        <x:f>IF(C424&lt;&gt;"",AVERAGE(C$2:C$651),"")</x:f>
      </x:c>
      <x:c r="F424" s="36" t="str">
        <x:f>IF(B424&lt;&gt;"",B424-D424,"")</x:f>
      </x:c>
      <x:c r="G424" s="36" t="str">
        <x:f>IF(C424&lt;&gt;"",C424-E424,"")</x:f>
      </x:c>
      <x:c r="H424" s="36" t="str">
        <x:f>IF(AND(F424&lt;&gt;"",G424&lt;&gt;""),F424*G424,"")</x:f>
      </x:c>
      <x:c r="I424" s="36" t="str">
        <x:f>IF(F424&lt;&gt;"",F424^2,"")</x:f>
      </x:c>
      <x:c r="J424" s="36" t="str">
        <x:f>IF(G424&lt;&gt;"",G424^2,"")</x:f>
      </x:c>
    </x:row>
    <x:row r="425">
      <x:c r="A425" s="36" t="n">
        <x:f>ROW()-1</x:f>
        <x:v>424</x:v>
      </x:c>
      <x:c r="B425" s="36" t="str">
        <x:f>IF(A425&lt;=MAX(0,Settings!$B$6-ABS(Settings!$B$7)),INDEX(Data!$B:$B,2+MAX(0,-Settings!$B$7)+A425-1),"")</x:f>
      </x:c>
      <x:c r="C425" s="36" t="str">
        <x:f>IF(A425&lt;=MAX(0,Settings!$B$6-ABS(Settings!$B$7)),INDEX(Data!$C:$C,2+MAX(0,Settings!$B$7)+A425-1),"")</x:f>
      </x:c>
      <x:c r="D425" s="36" t="str">
        <x:f>IF(B425&lt;&gt;"",AVERAGE(B$2:B$651),"")</x:f>
      </x:c>
      <x:c r="E425" s="36" t="str">
        <x:f>IF(C425&lt;&gt;"",AVERAGE(C$2:C$651),"")</x:f>
      </x:c>
      <x:c r="F425" s="36" t="str">
        <x:f>IF(B425&lt;&gt;"",B425-D425,"")</x:f>
      </x:c>
      <x:c r="G425" s="36" t="str">
        <x:f>IF(C425&lt;&gt;"",C425-E425,"")</x:f>
      </x:c>
      <x:c r="H425" s="36" t="str">
        <x:f>IF(AND(F425&lt;&gt;"",G425&lt;&gt;""),F425*G425,"")</x:f>
      </x:c>
      <x:c r="I425" s="36" t="str">
        <x:f>IF(F425&lt;&gt;"",F425^2,"")</x:f>
      </x:c>
      <x:c r="J425" s="36" t="str">
        <x:f>IF(G425&lt;&gt;"",G425^2,"")</x:f>
      </x:c>
    </x:row>
    <x:row r="426">
      <x:c r="A426" s="36" t="n">
        <x:f>ROW()-1</x:f>
        <x:v>425</x:v>
      </x:c>
      <x:c r="B426" s="36" t="str">
        <x:f>IF(A426&lt;=MAX(0,Settings!$B$6-ABS(Settings!$B$7)),INDEX(Data!$B:$B,2+MAX(0,-Settings!$B$7)+A426-1),"")</x:f>
      </x:c>
      <x:c r="C426" s="36" t="str">
        <x:f>IF(A426&lt;=MAX(0,Settings!$B$6-ABS(Settings!$B$7)),INDEX(Data!$C:$C,2+MAX(0,Settings!$B$7)+A426-1),"")</x:f>
      </x:c>
      <x:c r="D426" s="36" t="str">
        <x:f>IF(B426&lt;&gt;"",AVERAGE(B$2:B$651),"")</x:f>
      </x:c>
      <x:c r="E426" s="36" t="str">
        <x:f>IF(C426&lt;&gt;"",AVERAGE(C$2:C$651),"")</x:f>
      </x:c>
      <x:c r="F426" s="36" t="str">
        <x:f>IF(B426&lt;&gt;"",B426-D426,"")</x:f>
      </x:c>
      <x:c r="G426" s="36" t="str">
        <x:f>IF(C426&lt;&gt;"",C426-E426,"")</x:f>
      </x:c>
      <x:c r="H426" s="36" t="str">
        <x:f>IF(AND(F426&lt;&gt;"",G426&lt;&gt;""),F426*G426,"")</x:f>
      </x:c>
      <x:c r="I426" s="36" t="str">
        <x:f>IF(F426&lt;&gt;"",F426^2,"")</x:f>
      </x:c>
      <x:c r="J426" s="36" t="str">
        <x:f>IF(G426&lt;&gt;"",G426^2,"")</x:f>
      </x:c>
    </x:row>
    <x:row r="427">
      <x:c r="A427" s="36" t="n">
        <x:f>ROW()-1</x:f>
        <x:v>426</x:v>
      </x:c>
      <x:c r="B427" s="36" t="str">
        <x:f>IF(A427&lt;=MAX(0,Settings!$B$6-ABS(Settings!$B$7)),INDEX(Data!$B:$B,2+MAX(0,-Settings!$B$7)+A427-1),"")</x:f>
      </x:c>
      <x:c r="C427" s="36" t="str">
        <x:f>IF(A427&lt;=MAX(0,Settings!$B$6-ABS(Settings!$B$7)),INDEX(Data!$C:$C,2+MAX(0,Settings!$B$7)+A427-1),"")</x:f>
      </x:c>
      <x:c r="D427" s="36" t="str">
        <x:f>IF(B427&lt;&gt;"",AVERAGE(B$2:B$651),"")</x:f>
      </x:c>
      <x:c r="E427" s="36" t="str">
        <x:f>IF(C427&lt;&gt;"",AVERAGE(C$2:C$651),"")</x:f>
      </x:c>
      <x:c r="F427" s="36" t="str">
        <x:f>IF(B427&lt;&gt;"",B427-D427,"")</x:f>
      </x:c>
      <x:c r="G427" s="36" t="str">
        <x:f>IF(C427&lt;&gt;"",C427-E427,"")</x:f>
      </x:c>
      <x:c r="H427" s="36" t="str">
        <x:f>IF(AND(F427&lt;&gt;"",G427&lt;&gt;""),F427*G427,"")</x:f>
      </x:c>
      <x:c r="I427" s="36" t="str">
        <x:f>IF(F427&lt;&gt;"",F427^2,"")</x:f>
      </x:c>
      <x:c r="J427" s="36" t="str">
        <x:f>IF(G427&lt;&gt;"",G427^2,"")</x:f>
      </x:c>
    </x:row>
    <x:row r="428">
      <x:c r="A428" s="36" t="n">
        <x:f>ROW()-1</x:f>
        <x:v>427</x:v>
      </x:c>
      <x:c r="B428" s="36" t="str">
        <x:f>IF(A428&lt;=MAX(0,Settings!$B$6-ABS(Settings!$B$7)),INDEX(Data!$B:$B,2+MAX(0,-Settings!$B$7)+A428-1),"")</x:f>
      </x:c>
      <x:c r="C428" s="36" t="str">
        <x:f>IF(A428&lt;=MAX(0,Settings!$B$6-ABS(Settings!$B$7)),INDEX(Data!$C:$C,2+MAX(0,Settings!$B$7)+A428-1),"")</x:f>
      </x:c>
      <x:c r="D428" s="36" t="str">
        <x:f>IF(B428&lt;&gt;"",AVERAGE(B$2:B$651),"")</x:f>
      </x:c>
      <x:c r="E428" s="36" t="str">
        <x:f>IF(C428&lt;&gt;"",AVERAGE(C$2:C$651),"")</x:f>
      </x:c>
      <x:c r="F428" s="36" t="str">
        <x:f>IF(B428&lt;&gt;"",B428-D428,"")</x:f>
      </x:c>
      <x:c r="G428" s="36" t="str">
        <x:f>IF(C428&lt;&gt;"",C428-E428,"")</x:f>
      </x:c>
      <x:c r="H428" s="36" t="str">
        <x:f>IF(AND(F428&lt;&gt;"",G428&lt;&gt;""),F428*G428,"")</x:f>
      </x:c>
      <x:c r="I428" s="36" t="str">
        <x:f>IF(F428&lt;&gt;"",F428^2,"")</x:f>
      </x:c>
      <x:c r="J428" s="36" t="str">
        <x:f>IF(G428&lt;&gt;"",G428^2,"")</x:f>
      </x:c>
    </x:row>
    <x:row r="429">
      <x:c r="A429" s="36" t="n">
        <x:f>ROW()-1</x:f>
        <x:v>428</x:v>
      </x:c>
      <x:c r="B429" s="36" t="str">
        <x:f>IF(A429&lt;=MAX(0,Settings!$B$6-ABS(Settings!$B$7)),INDEX(Data!$B:$B,2+MAX(0,-Settings!$B$7)+A429-1),"")</x:f>
      </x:c>
      <x:c r="C429" s="36" t="str">
        <x:f>IF(A429&lt;=MAX(0,Settings!$B$6-ABS(Settings!$B$7)),INDEX(Data!$C:$C,2+MAX(0,Settings!$B$7)+A429-1),"")</x:f>
      </x:c>
      <x:c r="D429" s="36" t="str">
        <x:f>IF(B429&lt;&gt;"",AVERAGE(B$2:B$651),"")</x:f>
      </x:c>
      <x:c r="E429" s="36" t="str">
        <x:f>IF(C429&lt;&gt;"",AVERAGE(C$2:C$651),"")</x:f>
      </x:c>
      <x:c r="F429" s="36" t="str">
        <x:f>IF(B429&lt;&gt;"",B429-D429,"")</x:f>
      </x:c>
      <x:c r="G429" s="36" t="str">
        <x:f>IF(C429&lt;&gt;"",C429-E429,"")</x:f>
      </x:c>
      <x:c r="H429" s="36" t="str">
        <x:f>IF(AND(F429&lt;&gt;"",G429&lt;&gt;""),F429*G429,"")</x:f>
      </x:c>
      <x:c r="I429" s="36" t="str">
        <x:f>IF(F429&lt;&gt;"",F429^2,"")</x:f>
      </x:c>
      <x:c r="J429" s="36" t="str">
        <x:f>IF(G429&lt;&gt;"",G429^2,"")</x:f>
      </x:c>
    </x:row>
    <x:row r="430">
      <x:c r="A430" s="36" t="n">
        <x:f>ROW()-1</x:f>
        <x:v>429</x:v>
      </x:c>
      <x:c r="B430" s="36" t="str">
        <x:f>IF(A430&lt;=MAX(0,Settings!$B$6-ABS(Settings!$B$7)),INDEX(Data!$B:$B,2+MAX(0,-Settings!$B$7)+A430-1),"")</x:f>
      </x:c>
      <x:c r="C430" s="36" t="str">
        <x:f>IF(A430&lt;=MAX(0,Settings!$B$6-ABS(Settings!$B$7)),INDEX(Data!$C:$C,2+MAX(0,Settings!$B$7)+A430-1),"")</x:f>
      </x:c>
      <x:c r="D430" s="36" t="str">
        <x:f>IF(B430&lt;&gt;"",AVERAGE(B$2:B$651),"")</x:f>
      </x:c>
      <x:c r="E430" s="36" t="str">
        <x:f>IF(C430&lt;&gt;"",AVERAGE(C$2:C$651),"")</x:f>
      </x:c>
      <x:c r="F430" s="36" t="str">
        <x:f>IF(B430&lt;&gt;"",B430-D430,"")</x:f>
      </x:c>
      <x:c r="G430" s="36" t="str">
        <x:f>IF(C430&lt;&gt;"",C430-E430,"")</x:f>
      </x:c>
      <x:c r="H430" s="36" t="str">
        <x:f>IF(AND(F430&lt;&gt;"",G430&lt;&gt;""),F430*G430,"")</x:f>
      </x:c>
      <x:c r="I430" s="36" t="str">
        <x:f>IF(F430&lt;&gt;"",F430^2,"")</x:f>
      </x:c>
      <x:c r="J430" s="36" t="str">
        <x:f>IF(G430&lt;&gt;"",G430^2,"")</x:f>
      </x:c>
    </x:row>
    <x:row r="431">
      <x:c r="A431" s="36" t="n">
        <x:f>ROW()-1</x:f>
        <x:v>430</x:v>
      </x:c>
      <x:c r="B431" s="36" t="str">
        <x:f>IF(A431&lt;=MAX(0,Settings!$B$6-ABS(Settings!$B$7)),INDEX(Data!$B:$B,2+MAX(0,-Settings!$B$7)+A431-1),"")</x:f>
      </x:c>
      <x:c r="C431" s="36" t="str">
        <x:f>IF(A431&lt;=MAX(0,Settings!$B$6-ABS(Settings!$B$7)),INDEX(Data!$C:$C,2+MAX(0,Settings!$B$7)+A431-1),"")</x:f>
      </x:c>
      <x:c r="D431" s="36" t="str">
        <x:f>IF(B431&lt;&gt;"",AVERAGE(B$2:B$651),"")</x:f>
      </x:c>
      <x:c r="E431" s="36" t="str">
        <x:f>IF(C431&lt;&gt;"",AVERAGE(C$2:C$651),"")</x:f>
      </x:c>
      <x:c r="F431" s="36" t="str">
        <x:f>IF(B431&lt;&gt;"",B431-D431,"")</x:f>
      </x:c>
      <x:c r="G431" s="36" t="str">
        <x:f>IF(C431&lt;&gt;"",C431-E431,"")</x:f>
      </x:c>
      <x:c r="H431" s="36" t="str">
        <x:f>IF(AND(F431&lt;&gt;"",G431&lt;&gt;""),F431*G431,"")</x:f>
      </x:c>
      <x:c r="I431" s="36" t="str">
        <x:f>IF(F431&lt;&gt;"",F431^2,"")</x:f>
      </x:c>
      <x:c r="J431" s="36" t="str">
        <x:f>IF(G431&lt;&gt;"",G431^2,"")</x:f>
      </x:c>
    </x:row>
    <x:row r="432">
      <x:c r="A432" s="36" t="n">
        <x:f>ROW()-1</x:f>
        <x:v>431</x:v>
      </x:c>
      <x:c r="B432" s="36" t="str">
        <x:f>IF(A432&lt;=MAX(0,Settings!$B$6-ABS(Settings!$B$7)),INDEX(Data!$B:$B,2+MAX(0,-Settings!$B$7)+A432-1),"")</x:f>
      </x:c>
      <x:c r="C432" s="36" t="str">
        <x:f>IF(A432&lt;=MAX(0,Settings!$B$6-ABS(Settings!$B$7)),INDEX(Data!$C:$C,2+MAX(0,Settings!$B$7)+A432-1),"")</x:f>
      </x:c>
      <x:c r="D432" s="36" t="str">
        <x:f>IF(B432&lt;&gt;"",AVERAGE(B$2:B$651),"")</x:f>
      </x:c>
      <x:c r="E432" s="36" t="str">
        <x:f>IF(C432&lt;&gt;"",AVERAGE(C$2:C$651),"")</x:f>
      </x:c>
      <x:c r="F432" s="36" t="str">
        <x:f>IF(B432&lt;&gt;"",B432-D432,"")</x:f>
      </x:c>
      <x:c r="G432" s="36" t="str">
        <x:f>IF(C432&lt;&gt;"",C432-E432,"")</x:f>
      </x:c>
      <x:c r="H432" s="36" t="str">
        <x:f>IF(AND(F432&lt;&gt;"",G432&lt;&gt;""),F432*G432,"")</x:f>
      </x:c>
      <x:c r="I432" s="36" t="str">
        <x:f>IF(F432&lt;&gt;"",F432^2,"")</x:f>
      </x:c>
      <x:c r="J432" s="36" t="str">
        <x:f>IF(G432&lt;&gt;"",G432^2,"")</x:f>
      </x:c>
    </x:row>
    <x:row r="433">
      <x:c r="A433" s="36" t="n">
        <x:f>ROW()-1</x:f>
        <x:v>432</x:v>
      </x:c>
      <x:c r="B433" s="36" t="str">
        <x:f>IF(A433&lt;=MAX(0,Settings!$B$6-ABS(Settings!$B$7)),INDEX(Data!$B:$B,2+MAX(0,-Settings!$B$7)+A433-1),"")</x:f>
      </x:c>
      <x:c r="C433" s="36" t="str">
        <x:f>IF(A433&lt;=MAX(0,Settings!$B$6-ABS(Settings!$B$7)),INDEX(Data!$C:$C,2+MAX(0,Settings!$B$7)+A433-1),"")</x:f>
      </x:c>
      <x:c r="D433" s="36" t="str">
        <x:f>IF(B433&lt;&gt;"",AVERAGE(B$2:B$651),"")</x:f>
      </x:c>
      <x:c r="E433" s="36" t="str">
        <x:f>IF(C433&lt;&gt;"",AVERAGE(C$2:C$651),"")</x:f>
      </x:c>
      <x:c r="F433" s="36" t="str">
        <x:f>IF(B433&lt;&gt;"",B433-D433,"")</x:f>
      </x:c>
      <x:c r="G433" s="36" t="str">
        <x:f>IF(C433&lt;&gt;"",C433-E433,"")</x:f>
      </x:c>
      <x:c r="H433" s="36" t="str">
        <x:f>IF(AND(F433&lt;&gt;"",G433&lt;&gt;""),F433*G433,"")</x:f>
      </x:c>
      <x:c r="I433" s="36" t="str">
        <x:f>IF(F433&lt;&gt;"",F433^2,"")</x:f>
      </x:c>
      <x:c r="J433" s="36" t="str">
        <x:f>IF(G433&lt;&gt;"",G433^2,"")</x:f>
      </x:c>
    </x:row>
    <x:row r="434">
      <x:c r="A434" s="36" t="n">
        <x:f>ROW()-1</x:f>
        <x:v>433</x:v>
      </x:c>
      <x:c r="B434" s="36" t="str">
        <x:f>IF(A434&lt;=MAX(0,Settings!$B$6-ABS(Settings!$B$7)),INDEX(Data!$B:$B,2+MAX(0,-Settings!$B$7)+A434-1),"")</x:f>
      </x:c>
      <x:c r="C434" s="36" t="str">
        <x:f>IF(A434&lt;=MAX(0,Settings!$B$6-ABS(Settings!$B$7)),INDEX(Data!$C:$C,2+MAX(0,Settings!$B$7)+A434-1),"")</x:f>
      </x:c>
      <x:c r="D434" s="36" t="str">
        <x:f>IF(B434&lt;&gt;"",AVERAGE(B$2:B$651),"")</x:f>
      </x:c>
      <x:c r="E434" s="36" t="str">
        <x:f>IF(C434&lt;&gt;"",AVERAGE(C$2:C$651),"")</x:f>
      </x:c>
      <x:c r="F434" s="36" t="str">
        <x:f>IF(B434&lt;&gt;"",B434-D434,"")</x:f>
      </x:c>
      <x:c r="G434" s="36" t="str">
        <x:f>IF(C434&lt;&gt;"",C434-E434,"")</x:f>
      </x:c>
      <x:c r="H434" s="36" t="str">
        <x:f>IF(AND(F434&lt;&gt;"",G434&lt;&gt;""),F434*G434,"")</x:f>
      </x:c>
      <x:c r="I434" s="36" t="str">
        <x:f>IF(F434&lt;&gt;"",F434^2,"")</x:f>
      </x:c>
      <x:c r="J434" s="36" t="str">
        <x:f>IF(G434&lt;&gt;"",G434^2,"")</x:f>
      </x:c>
    </x:row>
    <x:row r="435">
      <x:c r="A435" s="36" t="n">
        <x:f>ROW()-1</x:f>
        <x:v>434</x:v>
      </x:c>
      <x:c r="B435" s="36" t="str">
        <x:f>IF(A435&lt;=MAX(0,Settings!$B$6-ABS(Settings!$B$7)),INDEX(Data!$B:$B,2+MAX(0,-Settings!$B$7)+A435-1),"")</x:f>
      </x:c>
      <x:c r="C435" s="36" t="str">
        <x:f>IF(A435&lt;=MAX(0,Settings!$B$6-ABS(Settings!$B$7)),INDEX(Data!$C:$C,2+MAX(0,Settings!$B$7)+A435-1),"")</x:f>
      </x:c>
      <x:c r="D435" s="36" t="str">
        <x:f>IF(B435&lt;&gt;"",AVERAGE(B$2:B$651),"")</x:f>
      </x:c>
      <x:c r="E435" s="36" t="str">
        <x:f>IF(C435&lt;&gt;"",AVERAGE(C$2:C$651),"")</x:f>
      </x:c>
      <x:c r="F435" s="36" t="str">
        <x:f>IF(B435&lt;&gt;"",B435-D435,"")</x:f>
      </x:c>
      <x:c r="G435" s="36" t="str">
        <x:f>IF(C435&lt;&gt;"",C435-E435,"")</x:f>
      </x:c>
      <x:c r="H435" s="36" t="str">
        <x:f>IF(AND(F435&lt;&gt;"",G435&lt;&gt;""),F435*G435,"")</x:f>
      </x:c>
      <x:c r="I435" s="36" t="str">
        <x:f>IF(F435&lt;&gt;"",F435^2,"")</x:f>
      </x:c>
      <x:c r="J435" s="36" t="str">
        <x:f>IF(G435&lt;&gt;"",G435^2,"")</x:f>
      </x:c>
    </x:row>
    <x:row r="436">
      <x:c r="A436" s="36" t="n">
        <x:f>ROW()-1</x:f>
        <x:v>435</x:v>
      </x:c>
      <x:c r="B436" s="36" t="str">
        <x:f>IF(A436&lt;=MAX(0,Settings!$B$6-ABS(Settings!$B$7)),INDEX(Data!$B:$B,2+MAX(0,-Settings!$B$7)+A436-1),"")</x:f>
      </x:c>
      <x:c r="C436" s="36" t="str">
        <x:f>IF(A436&lt;=MAX(0,Settings!$B$6-ABS(Settings!$B$7)),INDEX(Data!$C:$C,2+MAX(0,Settings!$B$7)+A436-1),"")</x:f>
      </x:c>
      <x:c r="D436" s="36" t="str">
        <x:f>IF(B436&lt;&gt;"",AVERAGE(B$2:B$651),"")</x:f>
      </x:c>
      <x:c r="E436" s="36" t="str">
        <x:f>IF(C436&lt;&gt;"",AVERAGE(C$2:C$651),"")</x:f>
      </x:c>
      <x:c r="F436" s="36" t="str">
        <x:f>IF(B436&lt;&gt;"",B436-D436,"")</x:f>
      </x:c>
      <x:c r="G436" s="36" t="str">
        <x:f>IF(C436&lt;&gt;"",C436-E436,"")</x:f>
      </x:c>
      <x:c r="H436" s="36" t="str">
        <x:f>IF(AND(F436&lt;&gt;"",G436&lt;&gt;""),F436*G436,"")</x:f>
      </x:c>
      <x:c r="I436" s="36" t="str">
        <x:f>IF(F436&lt;&gt;"",F436^2,"")</x:f>
      </x:c>
      <x:c r="J436" s="36" t="str">
        <x:f>IF(G436&lt;&gt;"",G436^2,"")</x:f>
      </x:c>
    </x:row>
    <x:row r="437">
      <x:c r="A437" s="36" t="n">
        <x:f>ROW()-1</x:f>
        <x:v>436</x:v>
      </x:c>
      <x:c r="B437" s="36" t="str">
        <x:f>IF(A437&lt;=MAX(0,Settings!$B$6-ABS(Settings!$B$7)),INDEX(Data!$B:$B,2+MAX(0,-Settings!$B$7)+A437-1),"")</x:f>
      </x:c>
      <x:c r="C437" s="36" t="str">
        <x:f>IF(A437&lt;=MAX(0,Settings!$B$6-ABS(Settings!$B$7)),INDEX(Data!$C:$C,2+MAX(0,Settings!$B$7)+A437-1),"")</x:f>
      </x:c>
      <x:c r="D437" s="36" t="str">
        <x:f>IF(B437&lt;&gt;"",AVERAGE(B$2:B$651),"")</x:f>
      </x:c>
      <x:c r="E437" s="36" t="str">
        <x:f>IF(C437&lt;&gt;"",AVERAGE(C$2:C$651),"")</x:f>
      </x:c>
      <x:c r="F437" s="36" t="str">
        <x:f>IF(B437&lt;&gt;"",B437-D437,"")</x:f>
      </x:c>
      <x:c r="G437" s="36" t="str">
        <x:f>IF(C437&lt;&gt;"",C437-E437,"")</x:f>
      </x:c>
      <x:c r="H437" s="36" t="str">
        <x:f>IF(AND(F437&lt;&gt;"",G437&lt;&gt;""),F437*G437,"")</x:f>
      </x:c>
      <x:c r="I437" s="36" t="str">
        <x:f>IF(F437&lt;&gt;"",F437^2,"")</x:f>
      </x:c>
      <x:c r="J437" s="36" t="str">
        <x:f>IF(G437&lt;&gt;"",G437^2,"")</x:f>
      </x:c>
    </x:row>
    <x:row r="438">
      <x:c r="A438" s="36" t="n">
        <x:f>ROW()-1</x:f>
        <x:v>437</x:v>
      </x:c>
      <x:c r="B438" s="36" t="str">
        <x:f>IF(A438&lt;=MAX(0,Settings!$B$6-ABS(Settings!$B$7)),INDEX(Data!$B:$B,2+MAX(0,-Settings!$B$7)+A438-1),"")</x:f>
      </x:c>
      <x:c r="C438" s="36" t="str">
        <x:f>IF(A438&lt;=MAX(0,Settings!$B$6-ABS(Settings!$B$7)),INDEX(Data!$C:$C,2+MAX(0,Settings!$B$7)+A438-1),"")</x:f>
      </x:c>
      <x:c r="D438" s="36" t="str">
        <x:f>IF(B438&lt;&gt;"",AVERAGE(B$2:B$651),"")</x:f>
      </x:c>
      <x:c r="E438" s="36" t="str">
        <x:f>IF(C438&lt;&gt;"",AVERAGE(C$2:C$651),"")</x:f>
      </x:c>
      <x:c r="F438" s="36" t="str">
        <x:f>IF(B438&lt;&gt;"",B438-D438,"")</x:f>
      </x:c>
      <x:c r="G438" s="36" t="str">
        <x:f>IF(C438&lt;&gt;"",C438-E438,"")</x:f>
      </x:c>
      <x:c r="H438" s="36" t="str">
        <x:f>IF(AND(F438&lt;&gt;"",G438&lt;&gt;""),F438*G438,"")</x:f>
      </x:c>
      <x:c r="I438" s="36" t="str">
        <x:f>IF(F438&lt;&gt;"",F438^2,"")</x:f>
      </x:c>
      <x:c r="J438" s="36" t="str">
        <x:f>IF(G438&lt;&gt;"",G438^2,"")</x:f>
      </x:c>
    </x:row>
    <x:row r="439">
      <x:c r="A439" s="36" t="n">
        <x:f>ROW()-1</x:f>
        <x:v>438</x:v>
      </x:c>
      <x:c r="B439" s="36" t="str">
        <x:f>IF(A439&lt;=MAX(0,Settings!$B$6-ABS(Settings!$B$7)),INDEX(Data!$B:$B,2+MAX(0,-Settings!$B$7)+A439-1),"")</x:f>
      </x:c>
      <x:c r="C439" s="36" t="str">
        <x:f>IF(A439&lt;=MAX(0,Settings!$B$6-ABS(Settings!$B$7)),INDEX(Data!$C:$C,2+MAX(0,Settings!$B$7)+A439-1),"")</x:f>
      </x:c>
      <x:c r="D439" s="36" t="str">
        <x:f>IF(B439&lt;&gt;"",AVERAGE(B$2:B$651),"")</x:f>
      </x:c>
      <x:c r="E439" s="36" t="str">
        <x:f>IF(C439&lt;&gt;"",AVERAGE(C$2:C$651),"")</x:f>
      </x:c>
      <x:c r="F439" s="36" t="str">
        <x:f>IF(B439&lt;&gt;"",B439-D439,"")</x:f>
      </x:c>
      <x:c r="G439" s="36" t="str">
        <x:f>IF(C439&lt;&gt;"",C439-E439,"")</x:f>
      </x:c>
      <x:c r="H439" s="36" t="str">
        <x:f>IF(AND(F439&lt;&gt;"",G439&lt;&gt;""),F439*G439,"")</x:f>
      </x:c>
      <x:c r="I439" s="36" t="str">
        <x:f>IF(F439&lt;&gt;"",F439^2,"")</x:f>
      </x:c>
      <x:c r="J439" s="36" t="str">
        <x:f>IF(G439&lt;&gt;"",G439^2,"")</x:f>
      </x:c>
    </x:row>
    <x:row r="440">
      <x:c r="A440" s="36" t="n">
        <x:f>ROW()-1</x:f>
        <x:v>439</x:v>
      </x:c>
      <x:c r="B440" s="36" t="str">
        <x:f>IF(A440&lt;=MAX(0,Settings!$B$6-ABS(Settings!$B$7)),INDEX(Data!$B:$B,2+MAX(0,-Settings!$B$7)+A440-1),"")</x:f>
      </x:c>
      <x:c r="C440" s="36" t="str">
        <x:f>IF(A440&lt;=MAX(0,Settings!$B$6-ABS(Settings!$B$7)),INDEX(Data!$C:$C,2+MAX(0,Settings!$B$7)+A440-1),"")</x:f>
      </x:c>
      <x:c r="D440" s="36" t="str">
        <x:f>IF(B440&lt;&gt;"",AVERAGE(B$2:B$651),"")</x:f>
      </x:c>
      <x:c r="E440" s="36" t="str">
        <x:f>IF(C440&lt;&gt;"",AVERAGE(C$2:C$651),"")</x:f>
      </x:c>
      <x:c r="F440" s="36" t="str">
        <x:f>IF(B440&lt;&gt;"",B440-D440,"")</x:f>
      </x:c>
      <x:c r="G440" s="36" t="str">
        <x:f>IF(C440&lt;&gt;"",C440-E440,"")</x:f>
      </x:c>
      <x:c r="H440" s="36" t="str">
        <x:f>IF(AND(F440&lt;&gt;"",G440&lt;&gt;""),F440*G440,"")</x:f>
      </x:c>
      <x:c r="I440" s="36" t="str">
        <x:f>IF(F440&lt;&gt;"",F440^2,"")</x:f>
      </x:c>
      <x:c r="J440" s="36" t="str">
        <x:f>IF(G440&lt;&gt;"",G440^2,"")</x:f>
      </x:c>
    </x:row>
    <x:row r="441">
      <x:c r="A441" s="36" t="n">
        <x:f>ROW()-1</x:f>
        <x:v>440</x:v>
      </x:c>
      <x:c r="B441" s="36" t="str">
        <x:f>IF(A441&lt;=MAX(0,Settings!$B$6-ABS(Settings!$B$7)),INDEX(Data!$B:$B,2+MAX(0,-Settings!$B$7)+A441-1),"")</x:f>
      </x:c>
      <x:c r="C441" s="36" t="str">
        <x:f>IF(A441&lt;=MAX(0,Settings!$B$6-ABS(Settings!$B$7)),INDEX(Data!$C:$C,2+MAX(0,Settings!$B$7)+A441-1),"")</x:f>
      </x:c>
      <x:c r="D441" s="36" t="str">
        <x:f>IF(B441&lt;&gt;"",AVERAGE(B$2:B$651),"")</x:f>
      </x:c>
      <x:c r="E441" s="36" t="str">
        <x:f>IF(C441&lt;&gt;"",AVERAGE(C$2:C$651),"")</x:f>
      </x:c>
      <x:c r="F441" s="36" t="str">
        <x:f>IF(B441&lt;&gt;"",B441-D441,"")</x:f>
      </x:c>
      <x:c r="G441" s="36" t="str">
        <x:f>IF(C441&lt;&gt;"",C441-E441,"")</x:f>
      </x:c>
      <x:c r="H441" s="36" t="str">
        <x:f>IF(AND(F441&lt;&gt;"",G441&lt;&gt;""),F441*G441,"")</x:f>
      </x:c>
      <x:c r="I441" s="36" t="str">
        <x:f>IF(F441&lt;&gt;"",F441^2,"")</x:f>
      </x:c>
      <x:c r="J441" s="36" t="str">
        <x:f>IF(G441&lt;&gt;"",G441^2,"")</x:f>
      </x:c>
    </x:row>
    <x:row r="442">
      <x:c r="A442" s="36" t="n">
        <x:f>ROW()-1</x:f>
        <x:v>441</x:v>
      </x:c>
      <x:c r="B442" s="36" t="str">
        <x:f>IF(A442&lt;=MAX(0,Settings!$B$6-ABS(Settings!$B$7)),INDEX(Data!$B:$B,2+MAX(0,-Settings!$B$7)+A442-1),"")</x:f>
      </x:c>
      <x:c r="C442" s="36" t="str">
        <x:f>IF(A442&lt;=MAX(0,Settings!$B$6-ABS(Settings!$B$7)),INDEX(Data!$C:$C,2+MAX(0,Settings!$B$7)+A442-1),"")</x:f>
      </x:c>
      <x:c r="D442" s="36" t="str">
        <x:f>IF(B442&lt;&gt;"",AVERAGE(B$2:B$651),"")</x:f>
      </x:c>
      <x:c r="E442" s="36" t="str">
        <x:f>IF(C442&lt;&gt;"",AVERAGE(C$2:C$651),"")</x:f>
      </x:c>
      <x:c r="F442" s="36" t="str">
        <x:f>IF(B442&lt;&gt;"",B442-D442,"")</x:f>
      </x:c>
      <x:c r="G442" s="36" t="str">
        <x:f>IF(C442&lt;&gt;"",C442-E442,"")</x:f>
      </x:c>
      <x:c r="H442" s="36" t="str">
        <x:f>IF(AND(F442&lt;&gt;"",G442&lt;&gt;""),F442*G442,"")</x:f>
      </x:c>
      <x:c r="I442" s="36" t="str">
        <x:f>IF(F442&lt;&gt;"",F442^2,"")</x:f>
      </x:c>
      <x:c r="J442" s="36" t="str">
        <x:f>IF(G442&lt;&gt;"",G442^2,"")</x:f>
      </x:c>
    </x:row>
    <x:row r="443">
      <x:c r="A443" s="36" t="n">
        <x:f>ROW()-1</x:f>
        <x:v>442</x:v>
      </x:c>
      <x:c r="B443" s="36" t="str">
        <x:f>IF(A443&lt;=MAX(0,Settings!$B$6-ABS(Settings!$B$7)),INDEX(Data!$B:$B,2+MAX(0,-Settings!$B$7)+A443-1),"")</x:f>
      </x:c>
      <x:c r="C443" s="36" t="str">
        <x:f>IF(A443&lt;=MAX(0,Settings!$B$6-ABS(Settings!$B$7)),INDEX(Data!$C:$C,2+MAX(0,Settings!$B$7)+A443-1),"")</x:f>
      </x:c>
      <x:c r="D443" s="36" t="str">
        <x:f>IF(B443&lt;&gt;"",AVERAGE(B$2:B$651),"")</x:f>
      </x:c>
      <x:c r="E443" s="36" t="str">
        <x:f>IF(C443&lt;&gt;"",AVERAGE(C$2:C$651),"")</x:f>
      </x:c>
      <x:c r="F443" s="36" t="str">
        <x:f>IF(B443&lt;&gt;"",B443-D443,"")</x:f>
      </x:c>
      <x:c r="G443" s="36" t="str">
        <x:f>IF(C443&lt;&gt;"",C443-E443,"")</x:f>
      </x:c>
      <x:c r="H443" s="36" t="str">
        <x:f>IF(AND(F443&lt;&gt;"",G443&lt;&gt;""),F443*G443,"")</x:f>
      </x:c>
      <x:c r="I443" s="36" t="str">
        <x:f>IF(F443&lt;&gt;"",F443^2,"")</x:f>
      </x:c>
      <x:c r="J443" s="36" t="str">
        <x:f>IF(G443&lt;&gt;"",G443^2,"")</x:f>
      </x:c>
    </x:row>
    <x:row r="444">
      <x:c r="A444" s="36" t="n">
        <x:f>ROW()-1</x:f>
        <x:v>443</x:v>
      </x:c>
      <x:c r="B444" s="36" t="str">
        <x:f>IF(A444&lt;=MAX(0,Settings!$B$6-ABS(Settings!$B$7)),INDEX(Data!$B:$B,2+MAX(0,-Settings!$B$7)+A444-1),"")</x:f>
      </x:c>
      <x:c r="C444" s="36" t="str">
        <x:f>IF(A444&lt;=MAX(0,Settings!$B$6-ABS(Settings!$B$7)),INDEX(Data!$C:$C,2+MAX(0,Settings!$B$7)+A444-1),"")</x:f>
      </x:c>
      <x:c r="D444" s="36" t="str">
        <x:f>IF(B444&lt;&gt;"",AVERAGE(B$2:B$651),"")</x:f>
      </x:c>
      <x:c r="E444" s="36" t="str">
        <x:f>IF(C444&lt;&gt;"",AVERAGE(C$2:C$651),"")</x:f>
      </x:c>
      <x:c r="F444" s="36" t="str">
        <x:f>IF(B444&lt;&gt;"",B444-D444,"")</x:f>
      </x:c>
      <x:c r="G444" s="36" t="str">
        <x:f>IF(C444&lt;&gt;"",C444-E444,"")</x:f>
      </x:c>
      <x:c r="H444" s="36" t="str">
        <x:f>IF(AND(F444&lt;&gt;"",G444&lt;&gt;""),F444*G444,"")</x:f>
      </x:c>
      <x:c r="I444" s="36" t="str">
        <x:f>IF(F444&lt;&gt;"",F444^2,"")</x:f>
      </x:c>
      <x:c r="J444" s="36" t="str">
        <x:f>IF(G444&lt;&gt;"",G444^2,"")</x:f>
      </x:c>
    </x:row>
    <x:row r="445">
      <x:c r="A445" s="36" t="n">
        <x:f>ROW()-1</x:f>
        <x:v>444</x:v>
      </x:c>
      <x:c r="B445" s="36" t="str">
        <x:f>IF(A445&lt;=MAX(0,Settings!$B$6-ABS(Settings!$B$7)),INDEX(Data!$B:$B,2+MAX(0,-Settings!$B$7)+A445-1),"")</x:f>
      </x:c>
      <x:c r="C445" s="36" t="str">
        <x:f>IF(A445&lt;=MAX(0,Settings!$B$6-ABS(Settings!$B$7)),INDEX(Data!$C:$C,2+MAX(0,Settings!$B$7)+A445-1),"")</x:f>
      </x:c>
      <x:c r="D445" s="36" t="str">
        <x:f>IF(B445&lt;&gt;"",AVERAGE(B$2:B$651),"")</x:f>
      </x:c>
      <x:c r="E445" s="36" t="str">
        <x:f>IF(C445&lt;&gt;"",AVERAGE(C$2:C$651),"")</x:f>
      </x:c>
      <x:c r="F445" s="36" t="str">
        <x:f>IF(B445&lt;&gt;"",B445-D445,"")</x:f>
      </x:c>
      <x:c r="G445" s="36" t="str">
        <x:f>IF(C445&lt;&gt;"",C445-E445,"")</x:f>
      </x:c>
      <x:c r="H445" s="36" t="str">
        <x:f>IF(AND(F445&lt;&gt;"",G445&lt;&gt;""),F445*G445,"")</x:f>
      </x:c>
      <x:c r="I445" s="36" t="str">
        <x:f>IF(F445&lt;&gt;"",F445^2,"")</x:f>
      </x:c>
      <x:c r="J445" s="36" t="str">
        <x:f>IF(G445&lt;&gt;"",G445^2,"")</x:f>
      </x:c>
    </x:row>
    <x:row r="446">
      <x:c r="A446" s="36" t="n">
        <x:f>ROW()-1</x:f>
        <x:v>445</x:v>
      </x:c>
      <x:c r="B446" s="36" t="str">
        <x:f>IF(A446&lt;=MAX(0,Settings!$B$6-ABS(Settings!$B$7)),INDEX(Data!$B:$B,2+MAX(0,-Settings!$B$7)+A446-1),"")</x:f>
      </x:c>
      <x:c r="C446" s="36" t="str">
        <x:f>IF(A446&lt;=MAX(0,Settings!$B$6-ABS(Settings!$B$7)),INDEX(Data!$C:$C,2+MAX(0,Settings!$B$7)+A446-1),"")</x:f>
      </x:c>
      <x:c r="D446" s="36" t="str">
        <x:f>IF(B446&lt;&gt;"",AVERAGE(B$2:B$651),"")</x:f>
      </x:c>
      <x:c r="E446" s="36" t="str">
        <x:f>IF(C446&lt;&gt;"",AVERAGE(C$2:C$651),"")</x:f>
      </x:c>
      <x:c r="F446" s="36" t="str">
        <x:f>IF(B446&lt;&gt;"",B446-D446,"")</x:f>
      </x:c>
      <x:c r="G446" s="36" t="str">
        <x:f>IF(C446&lt;&gt;"",C446-E446,"")</x:f>
      </x:c>
      <x:c r="H446" s="36" t="str">
        <x:f>IF(AND(F446&lt;&gt;"",G446&lt;&gt;""),F446*G446,"")</x:f>
      </x:c>
      <x:c r="I446" s="36" t="str">
        <x:f>IF(F446&lt;&gt;"",F446^2,"")</x:f>
      </x:c>
      <x:c r="J446" s="36" t="str">
        <x:f>IF(G446&lt;&gt;"",G446^2,"")</x:f>
      </x:c>
    </x:row>
    <x:row r="447">
      <x:c r="A447" s="36" t="n">
        <x:f>ROW()-1</x:f>
        <x:v>446</x:v>
      </x:c>
      <x:c r="B447" s="36" t="str">
        <x:f>IF(A447&lt;=MAX(0,Settings!$B$6-ABS(Settings!$B$7)),INDEX(Data!$B:$B,2+MAX(0,-Settings!$B$7)+A447-1),"")</x:f>
      </x:c>
      <x:c r="C447" s="36" t="str">
        <x:f>IF(A447&lt;=MAX(0,Settings!$B$6-ABS(Settings!$B$7)),INDEX(Data!$C:$C,2+MAX(0,Settings!$B$7)+A447-1),"")</x:f>
      </x:c>
      <x:c r="D447" s="36" t="str">
        <x:f>IF(B447&lt;&gt;"",AVERAGE(B$2:B$651),"")</x:f>
      </x:c>
      <x:c r="E447" s="36" t="str">
        <x:f>IF(C447&lt;&gt;"",AVERAGE(C$2:C$651),"")</x:f>
      </x:c>
      <x:c r="F447" s="36" t="str">
        <x:f>IF(B447&lt;&gt;"",B447-D447,"")</x:f>
      </x:c>
      <x:c r="G447" s="36" t="str">
        <x:f>IF(C447&lt;&gt;"",C447-E447,"")</x:f>
      </x:c>
      <x:c r="H447" s="36" t="str">
        <x:f>IF(AND(F447&lt;&gt;"",G447&lt;&gt;""),F447*G447,"")</x:f>
      </x:c>
      <x:c r="I447" s="36" t="str">
        <x:f>IF(F447&lt;&gt;"",F447^2,"")</x:f>
      </x:c>
      <x:c r="J447" s="36" t="str">
        <x:f>IF(G447&lt;&gt;"",G447^2,"")</x:f>
      </x:c>
    </x:row>
    <x:row r="448">
      <x:c r="A448" s="36" t="n">
        <x:f>ROW()-1</x:f>
        <x:v>447</x:v>
      </x:c>
      <x:c r="B448" s="36" t="str">
        <x:f>IF(A448&lt;=MAX(0,Settings!$B$6-ABS(Settings!$B$7)),INDEX(Data!$B:$B,2+MAX(0,-Settings!$B$7)+A448-1),"")</x:f>
      </x:c>
      <x:c r="C448" s="36" t="str">
        <x:f>IF(A448&lt;=MAX(0,Settings!$B$6-ABS(Settings!$B$7)),INDEX(Data!$C:$C,2+MAX(0,Settings!$B$7)+A448-1),"")</x:f>
      </x:c>
      <x:c r="D448" s="36" t="str">
        <x:f>IF(B448&lt;&gt;"",AVERAGE(B$2:B$651),"")</x:f>
      </x:c>
      <x:c r="E448" s="36" t="str">
        <x:f>IF(C448&lt;&gt;"",AVERAGE(C$2:C$651),"")</x:f>
      </x:c>
      <x:c r="F448" s="36" t="str">
        <x:f>IF(B448&lt;&gt;"",B448-D448,"")</x:f>
      </x:c>
      <x:c r="G448" s="36" t="str">
        <x:f>IF(C448&lt;&gt;"",C448-E448,"")</x:f>
      </x:c>
      <x:c r="H448" s="36" t="str">
        <x:f>IF(AND(F448&lt;&gt;"",G448&lt;&gt;""),F448*G448,"")</x:f>
      </x:c>
      <x:c r="I448" s="36" t="str">
        <x:f>IF(F448&lt;&gt;"",F448^2,"")</x:f>
      </x:c>
      <x:c r="J448" s="36" t="str">
        <x:f>IF(G448&lt;&gt;"",G448^2,"")</x:f>
      </x:c>
    </x:row>
    <x:row r="449">
      <x:c r="A449" s="36" t="n">
        <x:f>ROW()-1</x:f>
        <x:v>448</x:v>
      </x:c>
      <x:c r="B449" s="36" t="str">
        <x:f>IF(A449&lt;=MAX(0,Settings!$B$6-ABS(Settings!$B$7)),INDEX(Data!$B:$B,2+MAX(0,-Settings!$B$7)+A449-1),"")</x:f>
      </x:c>
      <x:c r="C449" s="36" t="str">
        <x:f>IF(A449&lt;=MAX(0,Settings!$B$6-ABS(Settings!$B$7)),INDEX(Data!$C:$C,2+MAX(0,Settings!$B$7)+A449-1),"")</x:f>
      </x:c>
      <x:c r="D449" s="36" t="str">
        <x:f>IF(B449&lt;&gt;"",AVERAGE(B$2:B$651),"")</x:f>
      </x:c>
      <x:c r="E449" s="36" t="str">
        <x:f>IF(C449&lt;&gt;"",AVERAGE(C$2:C$651),"")</x:f>
      </x:c>
      <x:c r="F449" s="36" t="str">
        <x:f>IF(B449&lt;&gt;"",B449-D449,"")</x:f>
      </x:c>
      <x:c r="G449" s="36" t="str">
        <x:f>IF(C449&lt;&gt;"",C449-E449,"")</x:f>
      </x:c>
      <x:c r="H449" s="36" t="str">
        <x:f>IF(AND(F449&lt;&gt;"",G449&lt;&gt;""),F449*G449,"")</x:f>
      </x:c>
      <x:c r="I449" s="36" t="str">
        <x:f>IF(F449&lt;&gt;"",F449^2,"")</x:f>
      </x:c>
      <x:c r="J449" s="36" t="str">
        <x:f>IF(G449&lt;&gt;"",G449^2,"")</x:f>
      </x:c>
    </x:row>
    <x:row r="450">
      <x:c r="A450" s="36" t="n">
        <x:f>ROW()-1</x:f>
        <x:v>449</x:v>
      </x:c>
      <x:c r="B450" s="36" t="str">
        <x:f>IF(A450&lt;=MAX(0,Settings!$B$6-ABS(Settings!$B$7)),INDEX(Data!$B:$B,2+MAX(0,-Settings!$B$7)+A450-1),"")</x:f>
      </x:c>
      <x:c r="C450" s="36" t="str">
        <x:f>IF(A450&lt;=MAX(0,Settings!$B$6-ABS(Settings!$B$7)),INDEX(Data!$C:$C,2+MAX(0,Settings!$B$7)+A450-1),"")</x:f>
      </x:c>
      <x:c r="D450" s="36" t="str">
        <x:f>IF(B450&lt;&gt;"",AVERAGE(B$2:B$651),"")</x:f>
      </x:c>
      <x:c r="E450" s="36" t="str">
        <x:f>IF(C450&lt;&gt;"",AVERAGE(C$2:C$651),"")</x:f>
      </x:c>
      <x:c r="F450" s="36" t="str">
        <x:f>IF(B450&lt;&gt;"",B450-D450,"")</x:f>
      </x:c>
      <x:c r="G450" s="36" t="str">
        <x:f>IF(C450&lt;&gt;"",C450-E450,"")</x:f>
      </x:c>
      <x:c r="H450" s="36" t="str">
        <x:f>IF(AND(F450&lt;&gt;"",G450&lt;&gt;""),F450*G450,"")</x:f>
      </x:c>
      <x:c r="I450" s="36" t="str">
        <x:f>IF(F450&lt;&gt;"",F450^2,"")</x:f>
      </x:c>
      <x:c r="J450" s="36" t="str">
        <x:f>IF(G450&lt;&gt;"",G450^2,"")</x:f>
      </x:c>
    </x:row>
    <x:row r="451">
      <x:c r="A451" s="36" t="n">
        <x:f>ROW()-1</x:f>
        <x:v>450</x:v>
      </x:c>
      <x:c r="B451" s="36" t="str">
        <x:f>IF(A451&lt;=MAX(0,Settings!$B$6-ABS(Settings!$B$7)),INDEX(Data!$B:$B,2+MAX(0,-Settings!$B$7)+A451-1),"")</x:f>
      </x:c>
      <x:c r="C451" s="36" t="str">
        <x:f>IF(A451&lt;=MAX(0,Settings!$B$6-ABS(Settings!$B$7)),INDEX(Data!$C:$C,2+MAX(0,Settings!$B$7)+A451-1),"")</x:f>
      </x:c>
      <x:c r="D451" s="36" t="str">
        <x:f>IF(B451&lt;&gt;"",AVERAGE(B$2:B$651),"")</x:f>
      </x:c>
      <x:c r="E451" s="36" t="str">
        <x:f>IF(C451&lt;&gt;"",AVERAGE(C$2:C$651),"")</x:f>
      </x:c>
      <x:c r="F451" s="36" t="str">
        <x:f>IF(B451&lt;&gt;"",B451-D451,"")</x:f>
      </x:c>
      <x:c r="G451" s="36" t="str">
        <x:f>IF(C451&lt;&gt;"",C451-E451,"")</x:f>
      </x:c>
      <x:c r="H451" s="36" t="str">
        <x:f>IF(AND(F451&lt;&gt;"",G451&lt;&gt;""),F451*G451,"")</x:f>
      </x:c>
      <x:c r="I451" s="36" t="str">
        <x:f>IF(F451&lt;&gt;"",F451^2,"")</x:f>
      </x:c>
      <x:c r="J451" s="36" t="str">
        <x:f>IF(G451&lt;&gt;"",G451^2,"")</x:f>
      </x:c>
    </x:row>
    <x:row r="452">
      <x:c r="A452" s="36" t="n">
        <x:f>ROW()-1</x:f>
        <x:v>451</x:v>
      </x:c>
      <x:c r="B452" s="36" t="str">
        <x:f>IF(A452&lt;=MAX(0,Settings!$B$6-ABS(Settings!$B$7)),INDEX(Data!$B:$B,2+MAX(0,-Settings!$B$7)+A452-1),"")</x:f>
      </x:c>
      <x:c r="C452" s="36" t="str">
        <x:f>IF(A452&lt;=MAX(0,Settings!$B$6-ABS(Settings!$B$7)),INDEX(Data!$C:$C,2+MAX(0,Settings!$B$7)+A452-1),"")</x:f>
      </x:c>
      <x:c r="D452" s="36" t="str">
        <x:f>IF(B452&lt;&gt;"",AVERAGE(B$2:B$651),"")</x:f>
      </x:c>
      <x:c r="E452" s="36" t="str">
        <x:f>IF(C452&lt;&gt;"",AVERAGE(C$2:C$651),"")</x:f>
      </x:c>
      <x:c r="F452" s="36" t="str">
        <x:f>IF(B452&lt;&gt;"",B452-D452,"")</x:f>
      </x:c>
      <x:c r="G452" s="36" t="str">
        <x:f>IF(C452&lt;&gt;"",C452-E452,"")</x:f>
      </x:c>
      <x:c r="H452" s="36" t="str">
        <x:f>IF(AND(F452&lt;&gt;"",G452&lt;&gt;""),F452*G452,"")</x:f>
      </x:c>
      <x:c r="I452" s="36" t="str">
        <x:f>IF(F452&lt;&gt;"",F452^2,"")</x:f>
      </x:c>
      <x:c r="J452" s="36" t="str">
        <x:f>IF(G452&lt;&gt;"",G452^2,"")</x:f>
      </x:c>
    </x:row>
    <x:row r="453">
      <x:c r="A453" s="36" t="n">
        <x:f>ROW()-1</x:f>
        <x:v>452</x:v>
      </x:c>
      <x:c r="B453" s="36" t="str">
        <x:f>IF(A453&lt;=MAX(0,Settings!$B$6-ABS(Settings!$B$7)),INDEX(Data!$B:$B,2+MAX(0,-Settings!$B$7)+A453-1),"")</x:f>
      </x:c>
      <x:c r="C453" s="36" t="str">
        <x:f>IF(A453&lt;=MAX(0,Settings!$B$6-ABS(Settings!$B$7)),INDEX(Data!$C:$C,2+MAX(0,Settings!$B$7)+A453-1),"")</x:f>
      </x:c>
      <x:c r="D453" s="36" t="str">
        <x:f>IF(B453&lt;&gt;"",AVERAGE(B$2:B$651),"")</x:f>
      </x:c>
      <x:c r="E453" s="36" t="str">
        <x:f>IF(C453&lt;&gt;"",AVERAGE(C$2:C$651),"")</x:f>
      </x:c>
      <x:c r="F453" s="36" t="str">
        <x:f>IF(B453&lt;&gt;"",B453-D453,"")</x:f>
      </x:c>
      <x:c r="G453" s="36" t="str">
        <x:f>IF(C453&lt;&gt;"",C453-E453,"")</x:f>
      </x:c>
      <x:c r="H453" s="36" t="str">
        <x:f>IF(AND(F453&lt;&gt;"",G453&lt;&gt;""),F453*G453,"")</x:f>
      </x:c>
      <x:c r="I453" s="36" t="str">
        <x:f>IF(F453&lt;&gt;"",F453^2,"")</x:f>
      </x:c>
      <x:c r="J453" s="36" t="str">
        <x:f>IF(G453&lt;&gt;"",G453^2,"")</x:f>
      </x:c>
    </x:row>
    <x:row r="454">
      <x:c r="A454" s="36" t="n">
        <x:f>ROW()-1</x:f>
        <x:v>453</x:v>
      </x:c>
      <x:c r="B454" s="36" t="str">
        <x:f>IF(A454&lt;=MAX(0,Settings!$B$6-ABS(Settings!$B$7)),INDEX(Data!$B:$B,2+MAX(0,-Settings!$B$7)+A454-1),"")</x:f>
      </x:c>
      <x:c r="C454" s="36" t="str">
        <x:f>IF(A454&lt;=MAX(0,Settings!$B$6-ABS(Settings!$B$7)),INDEX(Data!$C:$C,2+MAX(0,Settings!$B$7)+A454-1),"")</x:f>
      </x:c>
      <x:c r="D454" s="36" t="str">
        <x:f>IF(B454&lt;&gt;"",AVERAGE(B$2:B$651),"")</x:f>
      </x:c>
      <x:c r="E454" s="36" t="str">
        <x:f>IF(C454&lt;&gt;"",AVERAGE(C$2:C$651),"")</x:f>
      </x:c>
      <x:c r="F454" s="36" t="str">
        <x:f>IF(B454&lt;&gt;"",B454-D454,"")</x:f>
      </x:c>
      <x:c r="G454" s="36" t="str">
        <x:f>IF(C454&lt;&gt;"",C454-E454,"")</x:f>
      </x:c>
      <x:c r="H454" s="36" t="str">
        <x:f>IF(AND(F454&lt;&gt;"",G454&lt;&gt;""),F454*G454,"")</x:f>
      </x:c>
      <x:c r="I454" s="36" t="str">
        <x:f>IF(F454&lt;&gt;"",F454^2,"")</x:f>
      </x:c>
      <x:c r="J454" s="36" t="str">
        <x:f>IF(G454&lt;&gt;"",G454^2,"")</x:f>
      </x:c>
    </x:row>
    <x:row r="455">
      <x:c r="A455" s="36" t="n">
        <x:f>ROW()-1</x:f>
        <x:v>454</x:v>
      </x:c>
      <x:c r="B455" s="36" t="str">
        <x:f>IF(A455&lt;=MAX(0,Settings!$B$6-ABS(Settings!$B$7)),INDEX(Data!$B:$B,2+MAX(0,-Settings!$B$7)+A455-1),"")</x:f>
      </x:c>
      <x:c r="C455" s="36" t="str">
        <x:f>IF(A455&lt;=MAX(0,Settings!$B$6-ABS(Settings!$B$7)),INDEX(Data!$C:$C,2+MAX(0,Settings!$B$7)+A455-1),"")</x:f>
      </x:c>
      <x:c r="D455" s="36" t="str">
        <x:f>IF(B455&lt;&gt;"",AVERAGE(B$2:B$651),"")</x:f>
      </x:c>
      <x:c r="E455" s="36" t="str">
        <x:f>IF(C455&lt;&gt;"",AVERAGE(C$2:C$651),"")</x:f>
      </x:c>
      <x:c r="F455" s="36" t="str">
        <x:f>IF(B455&lt;&gt;"",B455-D455,"")</x:f>
      </x:c>
      <x:c r="G455" s="36" t="str">
        <x:f>IF(C455&lt;&gt;"",C455-E455,"")</x:f>
      </x:c>
      <x:c r="H455" s="36" t="str">
        <x:f>IF(AND(F455&lt;&gt;"",G455&lt;&gt;""),F455*G455,"")</x:f>
      </x:c>
      <x:c r="I455" s="36" t="str">
        <x:f>IF(F455&lt;&gt;"",F455^2,"")</x:f>
      </x:c>
      <x:c r="J455" s="36" t="str">
        <x:f>IF(G455&lt;&gt;"",G455^2,"")</x:f>
      </x:c>
    </x:row>
    <x:row r="456">
      <x:c r="A456" s="36" t="n">
        <x:f>ROW()-1</x:f>
        <x:v>455</x:v>
      </x:c>
      <x:c r="B456" s="36" t="str">
        <x:f>IF(A456&lt;=MAX(0,Settings!$B$6-ABS(Settings!$B$7)),INDEX(Data!$B:$B,2+MAX(0,-Settings!$B$7)+A456-1),"")</x:f>
      </x:c>
      <x:c r="C456" s="36" t="str">
        <x:f>IF(A456&lt;=MAX(0,Settings!$B$6-ABS(Settings!$B$7)),INDEX(Data!$C:$C,2+MAX(0,Settings!$B$7)+A456-1),"")</x:f>
      </x:c>
      <x:c r="D456" s="36" t="str">
        <x:f>IF(B456&lt;&gt;"",AVERAGE(B$2:B$651),"")</x:f>
      </x:c>
      <x:c r="E456" s="36" t="str">
        <x:f>IF(C456&lt;&gt;"",AVERAGE(C$2:C$651),"")</x:f>
      </x:c>
      <x:c r="F456" s="36" t="str">
        <x:f>IF(B456&lt;&gt;"",B456-D456,"")</x:f>
      </x:c>
      <x:c r="G456" s="36" t="str">
        <x:f>IF(C456&lt;&gt;"",C456-E456,"")</x:f>
      </x:c>
      <x:c r="H456" s="36" t="str">
        <x:f>IF(AND(F456&lt;&gt;"",G456&lt;&gt;""),F456*G456,"")</x:f>
      </x:c>
      <x:c r="I456" s="36" t="str">
        <x:f>IF(F456&lt;&gt;"",F456^2,"")</x:f>
      </x:c>
      <x:c r="J456" s="36" t="str">
        <x:f>IF(G456&lt;&gt;"",G456^2,"")</x:f>
      </x:c>
    </x:row>
    <x:row r="457">
      <x:c r="A457" s="36" t="n">
        <x:f>ROW()-1</x:f>
        <x:v>456</x:v>
      </x:c>
      <x:c r="B457" s="36" t="str">
        <x:f>IF(A457&lt;=MAX(0,Settings!$B$6-ABS(Settings!$B$7)),INDEX(Data!$B:$B,2+MAX(0,-Settings!$B$7)+A457-1),"")</x:f>
      </x:c>
      <x:c r="C457" s="36" t="str">
        <x:f>IF(A457&lt;=MAX(0,Settings!$B$6-ABS(Settings!$B$7)),INDEX(Data!$C:$C,2+MAX(0,Settings!$B$7)+A457-1),"")</x:f>
      </x:c>
      <x:c r="D457" s="36" t="str">
        <x:f>IF(B457&lt;&gt;"",AVERAGE(B$2:B$651),"")</x:f>
      </x:c>
      <x:c r="E457" s="36" t="str">
        <x:f>IF(C457&lt;&gt;"",AVERAGE(C$2:C$651),"")</x:f>
      </x:c>
      <x:c r="F457" s="36" t="str">
        <x:f>IF(B457&lt;&gt;"",B457-D457,"")</x:f>
      </x:c>
      <x:c r="G457" s="36" t="str">
        <x:f>IF(C457&lt;&gt;"",C457-E457,"")</x:f>
      </x:c>
      <x:c r="H457" s="36" t="str">
        <x:f>IF(AND(F457&lt;&gt;"",G457&lt;&gt;""),F457*G457,"")</x:f>
      </x:c>
      <x:c r="I457" s="36" t="str">
        <x:f>IF(F457&lt;&gt;"",F457^2,"")</x:f>
      </x:c>
      <x:c r="J457" s="36" t="str">
        <x:f>IF(G457&lt;&gt;"",G457^2,"")</x:f>
      </x:c>
    </x:row>
    <x:row r="458">
      <x:c r="A458" s="36" t="n">
        <x:f>ROW()-1</x:f>
        <x:v>457</x:v>
      </x:c>
      <x:c r="B458" s="36" t="str">
        <x:f>IF(A458&lt;=MAX(0,Settings!$B$6-ABS(Settings!$B$7)),INDEX(Data!$B:$B,2+MAX(0,-Settings!$B$7)+A458-1),"")</x:f>
      </x:c>
      <x:c r="C458" s="36" t="str">
        <x:f>IF(A458&lt;=MAX(0,Settings!$B$6-ABS(Settings!$B$7)),INDEX(Data!$C:$C,2+MAX(0,Settings!$B$7)+A458-1),"")</x:f>
      </x:c>
      <x:c r="D458" s="36" t="str">
        <x:f>IF(B458&lt;&gt;"",AVERAGE(B$2:B$651),"")</x:f>
      </x:c>
      <x:c r="E458" s="36" t="str">
        <x:f>IF(C458&lt;&gt;"",AVERAGE(C$2:C$651),"")</x:f>
      </x:c>
      <x:c r="F458" s="36" t="str">
        <x:f>IF(B458&lt;&gt;"",B458-D458,"")</x:f>
      </x:c>
      <x:c r="G458" s="36" t="str">
        <x:f>IF(C458&lt;&gt;"",C458-E458,"")</x:f>
      </x:c>
      <x:c r="H458" s="36" t="str">
        <x:f>IF(AND(F458&lt;&gt;"",G458&lt;&gt;""),F458*G458,"")</x:f>
      </x:c>
      <x:c r="I458" s="36" t="str">
        <x:f>IF(F458&lt;&gt;"",F458^2,"")</x:f>
      </x:c>
      <x:c r="J458" s="36" t="str">
        <x:f>IF(G458&lt;&gt;"",G458^2,"")</x:f>
      </x:c>
    </x:row>
    <x:row r="459">
      <x:c r="A459" s="36" t="n">
        <x:f>ROW()-1</x:f>
        <x:v>458</x:v>
      </x:c>
      <x:c r="B459" s="36" t="str">
        <x:f>IF(A459&lt;=MAX(0,Settings!$B$6-ABS(Settings!$B$7)),INDEX(Data!$B:$B,2+MAX(0,-Settings!$B$7)+A459-1),"")</x:f>
      </x:c>
      <x:c r="C459" s="36" t="str">
        <x:f>IF(A459&lt;=MAX(0,Settings!$B$6-ABS(Settings!$B$7)),INDEX(Data!$C:$C,2+MAX(0,Settings!$B$7)+A459-1),"")</x:f>
      </x:c>
      <x:c r="D459" s="36" t="str">
        <x:f>IF(B459&lt;&gt;"",AVERAGE(B$2:B$651),"")</x:f>
      </x:c>
      <x:c r="E459" s="36" t="str">
        <x:f>IF(C459&lt;&gt;"",AVERAGE(C$2:C$651),"")</x:f>
      </x:c>
      <x:c r="F459" s="36" t="str">
        <x:f>IF(B459&lt;&gt;"",B459-D459,"")</x:f>
      </x:c>
      <x:c r="G459" s="36" t="str">
        <x:f>IF(C459&lt;&gt;"",C459-E459,"")</x:f>
      </x:c>
      <x:c r="H459" s="36" t="str">
        <x:f>IF(AND(F459&lt;&gt;"",G459&lt;&gt;""),F459*G459,"")</x:f>
      </x:c>
      <x:c r="I459" s="36" t="str">
        <x:f>IF(F459&lt;&gt;"",F459^2,"")</x:f>
      </x:c>
      <x:c r="J459" s="36" t="str">
        <x:f>IF(G459&lt;&gt;"",G459^2,"")</x:f>
      </x:c>
    </x:row>
    <x:row r="460">
      <x:c r="A460" s="36" t="n">
        <x:f>ROW()-1</x:f>
        <x:v>459</x:v>
      </x:c>
      <x:c r="B460" s="36" t="str">
        <x:f>IF(A460&lt;=MAX(0,Settings!$B$6-ABS(Settings!$B$7)),INDEX(Data!$B:$B,2+MAX(0,-Settings!$B$7)+A460-1),"")</x:f>
      </x:c>
      <x:c r="C460" s="36" t="str">
        <x:f>IF(A460&lt;=MAX(0,Settings!$B$6-ABS(Settings!$B$7)),INDEX(Data!$C:$C,2+MAX(0,Settings!$B$7)+A460-1),"")</x:f>
      </x:c>
      <x:c r="D460" s="36" t="str">
        <x:f>IF(B460&lt;&gt;"",AVERAGE(B$2:B$651),"")</x:f>
      </x:c>
      <x:c r="E460" s="36" t="str">
        <x:f>IF(C460&lt;&gt;"",AVERAGE(C$2:C$651),"")</x:f>
      </x:c>
      <x:c r="F460" s="36" t="str">
        <x:f>IF(B460&lt;&gt;"",B460-D460,"")</x:f>
      </x:c>
      <x:c r="G460" s="36" t="str">
        <x:f>IF(C460&lt;&gt;"",C460-E460,"")</x:f>
      </x:c>
      <x:c r="H460" s="36" t="str">
        <x:f>IF(AND(F460&lt;&gt;"",G460&lt;&gt;""),F460*G460,"")</x:f>
      </x:c>
      <x:c r="I460" s="36" t="str">
        <x:f>IF(F460&lt;&gt;"",F460^2,"")</x:f>
      </x:c>
      <x:c r="J460" s="36" t="str">
        <x:f>IF(G460&lt;&gt;"",G460^2,"")</x:f>
      </x:c>
    </x:row>
    <x:row r="461">
      <x:c r="A461" s="36" t="n">
        <x:f>ROW()-1</x:f>
        <x:v>460</x:v>
      </x:c>
      <x:c r="B461" s="36" t="str">
        <x:f>IF(A461&lt;=MAX(0,Settings!$B$6-ABS(Settings!$B$7)),INDEX(Data!$B:$B,2+MAX(0,-Settings!$B$7)+A461-1),"")</x:f>
      </x:c>
      <x:c r="C461" s="36" t="str">
        <x:f>IF(A461&lt;=MAX(0,Settings!$B$6-ABS(Settings!$B$7)),INDEX(Data!$C:$C,2+MAX(0,Settings!$B$7)+A461-1),"")</x:f>
      </x:c>
      <x:c r="D461" s="36" t="str">
        <x:f>IF(B461&lt;&gt;"",AVERAGE(B$2:B$651),"")</x:f>
      </x:c>
      <x:c r="E461" s="36" t="str">
        <x:f>IF(C461&lt;&gt;"",AVERAGE(C$2:C$651),"")</x:f>
      </x:c>
      <x:c r="F461" s="36" t="str">
        <x:f>IF(B461&lt;&gt;"",B461-D461,"")</x:f>
      </x:c>
      <x:c r="G461" s="36" t="str">
        <x:f>IF(C461&lt;&gt;"",C461-E461,"")</x:f>
      </x:c>
      <x:c r="H461" s="36" t="str">
        <x:f>IF(AND(F461&lt;&gt;"",G461&lt;&gt;""),F461*G461,"")</x:f>
      </x:c>
      <x:c r="I461" s="36" t="str">
        <x:f>IF(F461&lt;&gt;"",F461^2,"")</x:f>
      </x:c>
      <x:c r="J461" s="36" t="str">
        <x:f>IF(G461&lt;&gt;"",G461^2,"")</x:f>
      </x:c>
    </x:row>
    <x:row r="462">
      <x:c r="A462" s="36" t="n">
        <x:f>ROW()-1</x:f>
        <x:v>461</x:v>
      </x:c>
      <x:c r="B462" s="36" t="str">
        <x:f>IF(A462&lt;=MAX(0,Settings!$B$6-ABS(Settings!$B$7)),INDEX(Data!$B:$B,2+MAX(0,-Settings!$B$7)+A462-1),"")</x:f>
      </x:c>
      <x:c r="C462" s="36" t="str">
        <x:f>IF(A462&lt;=MAX(0,Settings!$B$6-ABS(Settings!$B$7)),INDEX(Data!$C:$C,2+MAX(0,Settings!$B$7)+A462-1),"")</x:f>
      </x:c>
      <x:c r="D462" s="36" t="str">
        <x:f>IF(B462&lt;&gt;"",AVERAGE(B$2:B$651),"")</x:f>
      </x:c>
      <x:c r="E462" s="36" t="str">
        <x:f>IF(C462&lt;&gt;"",AVERAGE(C$2:C$651),"")</x:f>
      </x:c>
      <x:c r="F462" s="36" t="str">
        <x:f>IF(B462&lt;&gt;"",B462-D462,"")</x:f>
      </x:c>
      <x:c r="G462" s="36" t="str">
        <x:f>IF(C462&lt;&gt;"",C462-E462,"")</x:f>
      </x:c>
      <x:c r="H462" s="36" t="str">
        <x:f>IF(AND(F462&lt;&gt;"",G462&lt;&gt;""),F462*G462,"")</x:f>
      </x:c>
      <x:c r="I462" s="36" t="str">
        <x:f>IF(F462&lt;&gt;"",F462^2,"")</x:f>
      </x:c>
      <x:c r="J462" s="36" t="str">
        <x:f>IF(G462&lt;&gt;"",G462^2,"")</x:f>
      </x:c>
    </x:row>
    <x:row r="463">
      <x:c r="A463" s="36" t="n">
        <x:f>ROW()-1</x:f>
        <x:v>462</x:v>
      </x:c>
      <x:c r="B463" s="36" t="str">
        <x:f>IF(A463&lt;=MAX(0,Settings!$B$6-ABS(Settings!$B$7)),INDEX(Data!$B:$B,2+MAX(0,-Settings!$B$7)+A463-1),"")</x:f>
      </x:c>
      <x:c r="C463" s="36" t="str">
        <x:f>IF(A463&lt;=MAX(0,Settings!$B$6-ABS(Settings!$B$7)),INDEX(Data!$C:$C,2+MAX(0,Settings!$B$7)+A463-1),"")</x:f>
      </x:c>
      <x:c r="D463" s="36" t="str">
        <x:f>IF(B463&lt;&gt;"",AVERAGE(B$2:B$651),"")</x:f>
      </x:c>
      <x:c r="E463" s="36" t="str">
        <x:f>IF(C463&lt;&gt;"",AVERAGE(C$2:C$651),"")</x:f>
      </x:c>
      <x:c r="F463" s="36" t="str">
        <x:f>IF(B463&lt;&gt;"",B463-D463,"")</x:f>
      </x:c>
      <x:c r="G463" s="36" t="str">
        <x:f>IF(C463&lt;&gt;"",C463-E463,"")</x:f>
      </x:c>
      <x:c r="H463" s="36" t="str">
        <x:f>IF(AND(F463&lt;&gt;"",G463&lt;&gt;""),F463*G463,"")</x:f>
      </x:c>
      <x:c r="I463" s="36" t="str">
        <x:f>IF(F463&lt;&gt;"",F463^2,"")</x:f>
      </x:c>
      <x:c r="J463" s="36" t="str">
        <x:f>IF(G463&lt;&gt;"",G463^2,"")</x:f>
      </x:c>
    </x:row>
    <x:row r="464">
      <x:c r="A464" s="36" t="n">
        <x:f>ROW()-1</x:f>
        <x:v>463</x:v>
      </x:c>
      <x:c r="B464" s="36" t="str">
        <x:f>IF(A464&lt;=MAX(0,Settings!$B$6-ABS(Settings!$B$7)),INDEX(Data!$B:$B,2+MAX(0,-Settings!$B$7)+A464-1),"")</x:f>
      </x:c>
      <x:c r="C464" s="36" t="str">
        <x:f>IF(A464&lt;=MAX(0,Settings!$B$6-ABS(Settings!$B$7)),INDEX(Data!$C:$C,2+MAX(0,Settings!$B$7)+A464-1),"")</x:f>
      </x:c>
      <x:c r="D464" s="36" t="str">
        <x:f>IF(B464&lt;&gt;"",AVERAGE(B$2:B$651),"")</x:f>
      </x:c>
      <x:c r="E464" s="36" t="str">
        <x:f>IF(C464&lt;&gt;"",AVERAGE(C$2:C$651),"")</x:f>
      </x:c>
      <x:c r="F464" s="36" t="str">
        <x:f>IF(B464&lt;&gt;"",B464-D464,"")</x:f>
      </x:c>
      <x:c r="G464" s="36" t="str">
        <x:f>IF(C464&lt;&gt;"",C464-E464,"")</x:f>
      </x:c>
      <x:c r="H464" s="36" t="str">
        <x:f>IF(AND(F464&lt;&gt;"",G464&lt;&gt;""),F464*G464,"")</x:f>
      </x:c>
      <x:c r="I464" s="36" t="str">
        <x:f>IF(F464&lt;&gt;"",F464^2,"")</x:f>
      </x:c>
      <x:c r="J464" s="36" t="str">
        <x:f>IF(G464&lt;&gt;"",G464^2,"")</x:f>
      </x:c>
    </x:row>
    <x:row r="465">
      <x:c r="A465" s="36" t="n">
        <x:f>ROW()-1</x:f>
        <x:v>464</x:v>
      </x:c>
      <x:c r="B465" s="36" t="str">
        <x:f>IF(A465&lt;=MAX(0,Settings!$B$6-ABS(Settings!$B$7)),INDEX(Data!$B:$B,2+MAX(0,-Settings!$B$7)+A465-1),"")</x:f>
      </x:c>
      <x:c r="C465" s="36" t="str">
        <x:f>IF(A465&lt;=MAX(0,Settings!$B$6-ABS(Settings!$B$7)),INDEX(Data!$C:$C,2+MAX(0,Settings!$B$7)+A465-1),"")</x:f>
      </x:c>
      <x:c r="D465" s="36" t="str">
        <x:f>IF(B465&lt;&gt;"",AVERAGE(B$2:B$651),"")</x:f>
      </x:c>
      <x:c r="E465" s="36" t="str">
        <x:f>IF(C465&lt;&gt;"",AVERAGE(C$2:C$651),"")</x:f>
      </x:c>
      <x:c r="F465" s="36" t="str">
        <x:f>IF(B465&lt;&gt;"",B465-D465,"")</x:f>
      </x:c>
      <x:c r="G465" s="36" t="str">
        <x:f>IF(C465&lt;&gt;"",C465-E465,"")</x:f>
      </x:c>
      <x:c r="H465" s="36" t="str">
        <x:f>IF(AND(F465&lt;&gt;"",G465&lt;&gt;""),F465*G465,"")</x:f>
      </x:c>
      <x:c r="I465" s="36" t="str">
        <x:f>IF(F465&lt;&gt;"",F465^2,"")</x:f>
      </x:c>
      <x:c r="J465" s="36" t="str">
        <x:f>IF(G465&lt;&gt;"",G465^2,"")</x:f>
      </x:c>
    </x:row>
    <x:row r="466">
      <x:c r="A466" s="36" t="n">
        <x:f>ROW()-1</x:f>
        <x:v>465</x:v>
      </x:c>
      <x:c r="B466" s="36" t="str">
        <x:f>IF(A466&lt;=MAX(0,Settings!$B$6-ABS(Settings!$B$7)),INDEX(Data!$B:$B,2+MAX(0,-Settings!$B$7)+A466-1),"")</x:f>
      </x:c>
      <x:c r="C466" s="36" t="str">
        <x:f>IF(A466&lt;=MAX(0,Settings!$B$6-ABS(Settings!$B$7)),INDEX(Data!$C:$C,2+MAX(0,Settings!$B$7)+A466-1),"")</x:f>
      </x:c>
      <x:c r="D466" s="36" t="str">
        <x:f>IF(B466&lt;&gt;"",AVERAGE(B$2:B$651),"")</x:f>
      </x:c>
      <x:c r="E466" s="36" t="str">
        <x:f>IF(C466&lt;&gt;"",AVERAGE(C$2:C$651),"")</x:f>
      </x:c>
      <x:c r="F466" s="36" t="str">
        <x:f>IF(B466&lt;&gt;"",B466-D466,"")</x:f>
      </x:c>
      <x:c r="G466" s="36" t="str">
        <x:f>IF(C466&lt;&gt;"",C466-E466,"")</x:f>
      </x:c>
      <x:c r="H466" s="36" t="str">
        <x:f>IF(AND(F466&lt;&gt;"",G466&lt;&gt;""),F466*G466,"")</x:f>
      </x:c>
      <x:c r="I466" s="36" t="str">
        <x:f>IF(F466&lt;&gt;"",F466^2,"")</x:f>
      </x:c>
      <x:c r="J466" s="36" t="str">
        <x:f>IF(G466&lt;&gt;"",G466^2,"")</x:f>
      </x:c>
    </x:row>
    <x:row r="467">
      <x:c r="A467" s="36" t="n">
        <x:f>ROW()-1</x:f>
        <x:v>466</x:v>
      </x:c>
      <x:c r="B467" s="36" t="str">
        <x:f>IF(A467&lt;=MAX(0,Settings!$B$6-ABS(Settings!$B$7)),INDEX(Data!$B:$B,2+MAX(0,-Settings!$B$7)+A467-1),"")</x:f>
      </x:c>
      <x:c r="C467" s="36" t="str">
        <x:f>IF(A467&lt;=MAX(0,Settings!$B$6-ABS(Settings!$B$7)),INDEX(Data!$C:$C,2+MAX(0,Settings!$B$7)+A467-1),"")</x:f>
      </x:c>
      <x:c r="D467" s="36" t="str">
        <x:f>IF(B467&lt;&gt;"",AVERAGE(B$2:B$651),"")</x:f>
      </x:c>
      <x:c r="E467" s="36" t="str">
        <x:f>IF(C467&lt;&gt;"",AVERAGE(C$2:C$651),"")</x:f>
      </x:c>
      <x:c r="F467" s="36" t="str">
        <x:f>IF(B467&lt;&gt;"",B467-D467,"")</x:f>
      </x:c>
      <x:c r="G467" s="36" t="str">
        <x:f>IF(C467&lt;&gt;"",C467-E467,"")</x:f>
      </x:c>
      <x:c r="H467" s="36" t="str">
        <x:f>IF(AND(F467&lt;&gt;"",G467&lt;&gt;""),F467*G467,"")</x:f>
      </x:c>
      <x:c r="I467" s="36" t="str">
        <x:f>IF(F467&lt;&gt;"",F467^2,"")</x:f>
      </x:c>
      <x:c r="J467" s="36" t="str">
        <x:f>IF(G467&lt;&gt;"",G467^2,"")</x:f>
      </x:c>
    </x:row>
    <x:row r="468">
      <x:c r="A468" s="36" t="n">
        <x:f>ROW()-1</x:f>
        <x:v>467</x:v>
      </x:c>
      <x:c r="B468" s="36" t="str">
        <x:f>IF(A468&lt;=MAX(0,Settings!$B$6-ABS(Settings!$B$7)),INDEX(Data!$B:$B,2+MAX(0,-Settings!$B$7)+A468-1),"")</x:f>
      </x:c>
      <x:c r="C468" s="36" t="str">
        <x:f>IF(A468&lt;=MAX(0,Settings!$B$6-ABS(Settings!$B$7)),INDEX(Data!$C:$C,2+MAX(0,Settings!$B$7)+A468-1),"")</x:f>
      </x:c>
      <x:c r="D468" s="36" t="str">
        <x:f>IF(B468&lt;&gt;"",AVERAGE(B$2:B$651),"")</x:f>
      </x:c>
      <x:c r="E468" s="36" t="str">
        <x:f>IF(C468&lt;&gt;"",AVERAGE(C$2:C$651),"")</x:f>
      </x:c>
      <x:c r="F468" s="36" t="str">
        <x:f>IF(B468&lt;&gt;"",B468-D468,"")</x:f>
      </x:c>
      <x:c r="G468" s="36" t="str">
        <x:f>IF(C468&lt;&gt;"",C468-E468,"")</x:f>
      </x:c>
      <x:c r="H468" s="36" t="str">
        <x:f>IF(AND(F468&lt;&gt;"",G468&lt;&gt;""),F468*G468,"")</x:f>
      </x:c>
      <x:c r="I468" s="36" t="str">
        <x:f>IF(F468&lt;&gt;"",F468^2,"")</x:f>
      </x:c>
      <x:c r="J468" s="36" t="str">
        <x:f>IF(G468&lt;&gt;"",G468^2,"")</x:f>
      </x:c>
    </x:row>
    <x:row r="469">
      <x:c r="A469" s="36" t="n">
        <x:f>ROW()-1</x:f>
        <x:v>468</x:v>
      </x:c>
      <x:c r="B469" s="36" t="str">
        <x:f>IF(A469&lt;=MAX(0,Settings!$B$6-ABS(Settings!$B$7)),INDEX(Data!$B:$B,2+MAX(0,-Settings!$B$7)+A469-1),"")</x:f>
      </x:c>
      <x:c r="C469" s="36" t="str">
        <x:f>IF(A469&lt;=MAX(0,Settings!$B$6-ABS(Settings!$B$7)),INDEX(Data!$C:$C,2+MAX(0,Settings!$B$7)+A469-1),"")</x:f>
      </x:c>
      <x:c r="D469" s="36" t="str">
        <x:f>IF(B469&lt;&gt;"",AVERAGE(B$2:B$651),"")</x:f>
      </x:c>
      <x:c r="E469" s="36" t="str">
        <x:f>IF(C469&lt;&gt;"",AVERAGE(C$2:C$651),"")</x:f>
      </x:c>
      <x:c r="F469" s="36" t="str">
        <x:f>IF(B469&lt;&gt;"",B469-D469,"")</x:f>
      </x:c>
      <x:c r="G469" s="36" t="str">
        <x:f>IF(C469&lt;&gt;"",C469-E469,"")</x:f>
      </x:c>
      <x:c r="H469" s="36" t="str">
        <x:f>IF(AND(F469&lt;&gt;"",G469&lt;&gt;""),F469*G469,"")</x:f>
      </x:c>
      <x:c r="I469" s="36" t="str">
        <x:f>IF(F469&lt;&gt;"",F469^2,"")</x:f>
      </x:c>
      <x:c r="J469" s="36" t="str">
        <x:f>IF(G469&lt;&gt;"",G469^2,"")</x:f>
      </x:c>
    </x:row>
    <x:row r="470">
      <x:c r="A470" s="36" t="n">
        <x:f>ROW()-1</x:f>
        <x:v>469</x:v>
      </x:c>
      <x:c r="B470" s="36" t="str">
        <x:f>IF(A470&lt;=MAX(0,Settings!$B$6-ABS(Settings!$B$7)),INDEX(Data!$B:$B,2+MAX(0,-Settings!$B$7)+A470-1),"")</x:f>
      </x:c>
      <x:c r="C470" s="36" t="str">
        <x:f>IF(A470&lt;=MAX(0,Settings!$B$6-ABS(Settings!$B$7)),INDEX(Data!$C:$C,2+MAX(0,Settings!$B$7)+A470-1),"")</x:f>
      </x:c>
      <x:c r="D470" s="36" t="str">
        <x:f>IF(B470&lt;&gt;"",AVERAGE(B$2:B$651),"")</x:f>
      </x:c>
      <x:c r="E470" s="36" t="str">
        <x:f>IF(C470&lt;&gt;"",AVERAGE(C$2:C$651),"")</x:f>
      </x:c>
      <x:c r="F470" s="36" t="str">
        <x:f>IF(B470&lt;&gt;"",B470-D470,"")</x:f>
      </x:c>
      <x:c r="G470" s="36" t="str">
        <x:f>IF(C470&lt;&gt;"",C470-E470,"")</x:f>
      </x:c>
      <x:c r="H470" s="36" t="str">
        <x:f>IF(AND(F470&lt;&gt;"",G470&lt;&gt;""),F470*G470,"")</x:f>
      </x:c>
      <x:c r="I470" s="36" t="str">
        <x:f>IF(F470&lt;&gt;"",F470^2,"")</x:f>
      </x:c>
      <x:c r="J470" s="36" t="str">
        <x:f>IF(G470&lt;&gt;"",G470^2,"")</x:f>
      </x:c>
    </x:row>
    <x:row r="471">
      <x:c r="A471" s="36" t="n">
        <x:f>ROW()-1</x:f>
        <x:v>470</x:v>
      </x:c>
      <x:c r="B471" s="36" t="str">
        <x:f>IF(A471&lt;=MAX(0,Settings!$B$6-ABS(Settings!$B$7)),INDEX(Data!$B:$B,2+MAX(0,-Settings!$B$7)+A471-1),"")</x:f>
      </x:c>
      <x:c r="C471" s="36" t="str">
        <x:f>IF(A471&lt;=MAX(0,Settings!$B$6-ABS(Settings!$B$7)),INDEX(Data!$C:$C,2+MAX(0,Settings!$B$7)+A471-1),"")</x:f>
      </x:c>
      <x:c r="D471" s="36" t="str">
        <x:f>IF(B471&lt;&gt;"",AVERAGE(B$2:B$651),"")</x:f>
      </x:c>
      <x:c r="E471" s="36" t="str">
        <x:f>IF(C471&lt;&gt;"",AVERAGE(C$2:C$651),"")</x:f>
      </x:c>
      <x:c r="F471" s="36" t="str">
        <x:f>IF(B471&lt;&gt;"",B471-D471,"")</x:f>
      </x:c>
      <x:c r="G471" s="36" t="str">
        <x:f>IF(C471&lt;&gt;"",C471-E471,"")</x:f>
      </x:c>
      <x:c r="H471" s="36" t="str">
        <x:f>IF(AND(F471&lt;&gt;"",G471&lt;&gt;""),F471*G471,"")</x:f>
      </x:c>
      <x:c r="I471" s="36" t="str">
        <x:f>IF(F471&lt;&gt;"",F471^2,"")</x:f>
      </x:c>
      <x:c r="J471" s="36" t="str">
        <x:f>IF(G471&lt;&gt;"",G471^2,"")</x:f>
      </x:c>
    </x:row>
    <x:row r="472">
      <x:c r="A472" s="36" t="n">
        <x:f>ROW()-1</x:f>
        <x:v>471</x:v>
      </x:c>
      <x:c r="B472" s="36" t="str">
        <x:f>IF(A472&lt;=MAX(0,Settings!$B$6-ABS(Settings!$B$7)),INDEX(Data!$B:$B,2+MAX(0,-Settings!$B$7)+A472-1),"")</x:f>
      </x:c>
      <x:c r="C472" s="36" t="str">
        <x:f>IF(A472&lt;=MAX(0,Settings!$B$6-ABS(Settings!$B$7)),INDEX(Data!$C:$C,2+MAX(0,Settings!$B$7)+A472-1),"")</x:f>
      </x:c>
      <x:c r="D472" s="36" t="str">
        <x:f>IF(B472&lt;&gt;"",AVERAGE(B$2:B$651),"")</x:f>
      </x:c>
      <x:c r="E472" s="36" t="str">
        <x:f>IF(C472&lt;&gt;"",AVERAGE(C$2:C$651),"")</x:f>
      </x:c>
      <x:c r="F472" s="36" t="str">
        <x:f>IF(B472&lt;&gt;"",B472-D472,"")</x:f>
      </x:c>
      <x:c r="G472" s="36" t="str">
        <x:f>IF(C472&lt;&gt;"",C472-E472,"")</x:f>
      </x:c>
      <x:c r="H472" s="36" t="str">
        <x:f>IF(AND(F472&lt;&gt;"",G472&lt;&gt;""),F472*G472,"")</x:f>
      </x:c>
      <x:c r="I472" s="36" t="str">
        <x:f>IF(F472&lt;&gt;"",F472^2,"")</x:f>
      </x:c>
      <x:c r="J472" s="36" t="str">
        <x:f>IF(G472&lt;&gt;"",G472^2,"")</x:f>
      </x:c>
    </x:row>
    <x:row r="473">
      <x:c r="A473" s="36" t="n">
        <x:f>ROW()-1</x:f>
        <x:v>472</x:v>
      </x:c>
      <x:c r="B473" s="36" t="str">
        <x:f>IF(A473&lt;=MAX(0,Settings!$B$6-ABS(Settings!$B$7)),INDEX(Data!$B:$B,2+MAX(0,-Settings!$B$7)+A473-1),"")</x:f>
      </x:c>
      <x:c r="C473" s="36" t="str">
        <x:f>IF(A473&lt;=MAX(0,Settings!$B$6-ABS(Settings!$B$7)),INDEX(Data!$C:$C,2+MAX(0,Settings!$B$7)+A473-1),"")</x:f>
      </x:c>
      <x:c r="D473" s="36" t="str">
        <x:f>IF(B473&lt;&gt;"",AVERAGE(B$2:B$651),"")</x:f>
      </x:c>
      <x:c r="E473" s="36" t="str">
        <x:f>IF(C473&lt;&gt;"",AVERAGE(C$2:C$651),"")</x:f>
      </x:c>
      <x:c r="F473" s="36" t="str">
        <x:f>IF(B473&lt;&gt;"",B473-D473,"")</x:f>
      </x:c>
      <x:c r="G473" s="36" t="str">
        <x:f>IF(C473&lt;&gt;"",C473-E473,"")</x:f>
      </x:c>
      <x:c r="H473" s="36" t="str">
        <x:f>IF(AND(F473&lt;&gt;"",G473&lt;&gt;""),F473*G473,"")</x:f>
      </x:c>
      <x:c r="I473" s="36" t="str">
        <x:f>IF(F473&lt;&gt;"",F473^2,"")</x:f>
      </x:c>
      <x:c r="J473" s="36" t="str">
        <x:f>IF(G473&lt;&gt;"",G473^2,"")</x:f>
      </x:c>
    </x:row>
    <x:row r="474">
      <x:c r="A474" s="36" t="n">
        <x:f>ROW()-1</x:f>
        <x:v>473</x:v>
      </x:c>
      <x:c r="B474" s="36" t="str">
        <x:f>IF(A474&lt;=MAX(0,Settings!$B$6-ABS(Settings!$B$7)),INDEX(Data!$B:$B,2+MAX(0,-Settings!$B$7)+A474-1),"")</x:f>
      </x:c>
      <x:c r="C474" s="36" t="str">
        <x:f>IF(A474&lt;=MAX(0,Settings!$B$6-ABS(Settings!$B$7)),INDEX(Data!$C:$C,2+MAX(0,Settings!$B$7)+A474-1),"")</x:f>
      </x:c>
      <x:c r="D474" s="36" t="str">
        <x:f>IF(B474&lt;&gt;"",AVERAGE(B$2:B$651),"")</x:f>
      </x:c>
      <x:c r="E474" s="36" t="str">
        <x:f>IF(C474&lt;&gt;"",AVERAGE(C$2:C$651),"")</x:f>
      </x:c>
      <x:c r="F474" s="36" t="str">
        <x:f>IF(B474&lt;&gt;"",B474-D474,"")</x:f>
      </x:c>
      <x:c r="G474" s="36" t="str">
        <x:f>IF(C474&lt;&gt;"",C474-E474,"")</x:f>
      </x:c>
      <x:c r="H474" s="36" t="str">
        <x:f>IF(AND(F474&lt;&gt;"",G474&lt;&gt;""),F474*G474,"")</x:f>
      </x:c>
      <x:c r="I474" s="36" t="str">
        <x:f>IF(F474&lt;&gt;"",F474^2,"")</x:f>
      </x:c>
      <x:c r="J474" s="36" t="str">
        <x:f>IF(G474&lt;&gt;"",G474^2,"")</x:f>
      </x:c>
    </x:row>
    <x:row r="475">
      <x:c r="A475" s="36" t="n">
        <x:f>ROW()-1</x:f>
        <x:v>474</x:v>
      </x:c>
      <x:c r="B475" s="36" t="str">
        <x:f>IF(A475&lt;=MAX(0,Settings!$B$6-ABS(Settings!$B$7)),INDEX(Data!$B:$B,2+MAX(0,-Settings!$B$7)+A475-1),"")</x:f>
      </x:c>
      <x:c r="C475" s="36" t="str">
        <x:f>IF(A475&lt;=MAX(0,Settings!$B$6-ABS(Settings!$B$7)),INDEX(Data!$C:$C,2+MAX(0,Settings!$B$7)+A475-1),"")</x:f>
      </x:c>
      <x:c r="D475" s="36" t="str">
        <x:f>IF(B475&lt;&gt;"",AVERAGE(B$2:B$651),"")</x:f>
      </x:c>
      <x:c r="E475" s="36" t="str">
        <x:f>IF(C475&lt;&gt;"",AVERAGE(C$2:C$651),"")</x:f>
      </x:c>
      <x:c r="F475" s="36" t="str">
        <x:f>IF(B475&lt;&gt;"",B475-D475,"")</x:f>
      </x:c>
      <x:c r="G475" s="36" t="str">
        <x:f>IF(C475&lt;&gt;"",C475-E475,"")</x:f>
      </x:c>
      <x:c r="H475" s="36" t="str">
        <x:f>IF(AND(F475&lt;&gt;"",G475&lt;&gt;""),F475*G475,"")</x:f>
      </x:c>
      <x:c r="I475" s="36" t="str">
        <x:f>IF(F475&lt;&gt;"",F475^2,"")</x:f>
      </x:c>
      <x:c r="J475" s="36" t="str">
        <x:f>IF(G475&lt;&gt;"",G475^2,"")</x:f>
      </x:c>
    </x:row>
    <x:row r="476">
      <x:c r="A476" s="36" t="n">
        <x:f>ROW()-1</x:f>
        <x:v>475</x:v>
      </x:c>
      <x:c r="B476" s="36" t="str">
        <x:f>IF(A476&lt;=MAX(0,Settings!$B$6-ABS(Settings!$B$7)),INDEX(Data!$B:$B,2+MAX(0,-Settings!$B$7)+A476-1),"")</x:f>
      </x:c>
      <x:c r="C476" s="36" t="str">
        <x:f>IF(A476&lt;=MAX(0,Settings!$B$6-ABS(Settings!$B$7)),INDEX(Data!$C:$C,2+MAX(0,Settings!$B$7)+A476-1),"")</x:f>
      </x:c>
      <x:c r="D476" s="36" t="str">
        <x:f>IF(B476&lt;&gt;"",AVERAGE(B$2:B$651),"")</x:f>
      </x:c>
      <x:c r="E476" s="36" t="str">
        <x:f>IF(C476&lt;&gt;"",AVERAGE(C$2:C$651),"")</x:f>
      </x:c>
      <x:c r="F476" s="36" t="str">
        <x:f>IF(B476&lt;&gt;"",B476-D476,"")</x:f>
      </x:c>
      <x:c r="G476" s="36" t="str">
        <x:f>IF(C476&lt;&gt;"",C476-E476,"")</x:f>
      </x:c>
      <x:c r="H476" s="36" t="str">
        <x:f>IF(AND(F476&lt;&gt;"",G476&lt;&gt;""),F476*G476,"")</x:f>
      </x:c>
      <x:c r="I476" s="36" t="str">
        <x:f>IF(F476&lt;&gt;"",F476^2,"")</x:f>
      </x:c>
      <x:c r="J476" s="36" t="str">
        <x:f>IF(G476&lt;&gt;"",G476^2,"")</x:f>
      </x:c>
    </x:row>
    <x:row r="477">
      <x:c r="A477" s="36" t="n">
        <x:f>ROW()-1</x:f>
        <x:v>476</x:v>
      </x:c>
      <x:c r="B477" s="36" t="str">
        <x:f>IF(A477&lt;=MAX(0,Settings!$B$6-ABS(Settings!$B$7)),INDEX(Data!$B:$B,2+MAX(0,-Settings!$B$7)+A477-1),"")</x:f>
      </x:c>
      <x:c r="C477" s="36" t="str">
        <x:f>IF(A477&lt;=MAX(0,Settings!$B$6-ABS(Settings!$B$7)),INDEX(Data!$C:$C,2+MAX(0,Settings!$B$7)+A477-1),"")</x:f>
      </x:c>
      <x:c r="D477" s="36" t="str">
        <x:f>IF(B477&lt;&gt;"",AVERAGE(B$2:B$651),"")</x:f>
      </x:c>
      <x:c r="E477" s="36" t="str">
        <x:f>IF(C477&lt;&gt;"",AVERAGE(C$2:C$651),"")</x:f>
      </x:c>
      <x:c r="F477" s="36" t="str">
        <x:f>IF(B477&lt;&gt;"",B477-D477,"")</x:f>
      </x:c>
      <x:c r="G477" s="36" t="str">
        <x:f>IF(C477&lt;&gt;"",C477-E477,"")</x:f>
      </x:c>
      <x:c r="H477" s="36" t="str">
        <x:f>IF(AND(F477&lt;&gt;"",G477&lt;&gt;""),F477*G477,"")</x:f>
      </x:c>
      <x:c r="I477" s="36" t="str">
        <x:f>IF(F477&lt;&gt;"",F477^2,"")</x:f>
      </x:c>
      <x:c r="J477" s="36" t="str">
        <x:f>IF(G477&lt;&gt;"",G477^2,"")</x:f>
      </x:c>
    </x:row>
    <x:row r="478">
      <x:c r="A478" s="36" t="n">
        <x:f>ROW()-1</x:f>
        <x:v>477</x:v>
      </x:c>
      <x:c r="B478" s="36" t="str">
        <x:f>IF(A478&lt;=MAX(0,Settings!$B$6-ABS(Settings!$B$7)),INDEX(Data!$B:$B,2+MAX(0,-Settings!$B$7)+A478-1),"")</x:f>
      </x:c>
      <x:c r="C478" s="36" t="str">
        <x:f>IF(A478&lt;=MAX(0,Settings!$B$6-ABS(Settings!$B$7)),INDEX(Data!$C:$C,2+MAX(0,Settings!$B$7)+A478-1),"")</x:f>
      </x:c>
      <x:c r="D478" s="36" t="str">
        <x:f>IF(B478&lt;&gt;"",AVERAGE(B$2:B$651),"")</x:f>
      </x:c>
      <x:c r="E478" s="36" t="str">
        <x:f>IF(C478&lt;&gt;"",AVERAGE(C$2:C$651),"")</x:f>
      </x:c>
      <x:c r="F478" s="36" t="str">
        <x:f>IF(B478&lt;&gt;"",B478-D478,"")</x:f>
      </x:c>
      <x:c r="G478" s="36" t="str">
        <x:f>IF(C478&lt;&gt;"",C478-E478,"")</x:f>
      </x:c>
      <x:c r="H478" s="36" t="str">
        <x:f>IF(AND(F478&lt;&gt;"",G478&lt;&gt;""),F478*G478,"")</x:f>
      </x:c>
      <x:c r="I478" s="36" t="str">
        <x:f>IF(F478&lt;&gt;"",F478^2,"")</x:f>
      </x:c>
      <x:c r="J478" s="36" t="str">
        <x:f>IF(G478&lt;&gt;"",G478^2,"")</x:f>
      </x:c>
    </x:row>
    <x:row r="479">
      <x:c r="A479" s="36" t="n">
        <x:f>ROW()-1</x:f>
        <x:v>478</x:v>
      </x:c>
      <x:c r="B479" s="36" t="str">
        <x:f>IF(A479&lt;=MAX(0,Settings!$B$6-ABS(Settings!$B$7)),INDEX(Data!$B:$B,2+MAX(0,-Settings!$B$7)+A479-1),"")</x:f>
      </x:c>
      <x:c r="C479" s="36" t="str">
        <x:f>IF(A479&lt;=MAX(0,Settings!$B$6-ABS(Settings!$B$7)),INDEX(Data!$C:$C,2+MAX(0,Settings!$B$7)+A479-1),"")</x:f>
      </x:c>
      <x:c r="D479" s="36" t="str">
        <x:f>IF(B479&lt;&gt;"",AVERAGE(B$2:B$651),"")</x:f>
      </x:c>
      <x:c r="E479" s="36" t="str">
        <x:f>IF(C479&lt;&gt;"",AVERAGE(C$2:C$651),"")</x:f>
      </x:c>
      <x:c r="F479" s="36" t="str">
        <x:f>IF(B479&lt;&gt;"",B479-D479,"")</x:f>
      </x:c>
      <x:c r="G479" s="36" t="str">
        <x:f>IF(C479&lt;&gt;"",C479-E479,"")</x:f>
      </x:c>
      <x:c r="H479" s="36" t="str">
        <x:f>IF(AND(F479&lt;&gt;"",G479&lt;&gt;""),F479*G479,"")</x:f>
      </x:c>
      <x:c r="I479" s="36" t="str">
        <x:f>IF(F479&lt;&gt;"",F479^2,"")</x:f>
      </x:c>
      <x:c r="J479" s="36" t="str">
        <x:f>IF(G479&lt;&gt;"",G479^2,"")</x:f>
      </x:c>
    </x:row>
    <x:row r="480">
      <x:c r="A480" s="36" t="n">
        <x:f>ROW()-1</x:f>
        <x:v>479</x:v>
      </x:c>
      <x:c r="B480" s="36" t="str">
        <x:f>IF(A480&lt;=MAX(0,Settings!$B$6-ABS(Settings!$B$7)),INDEX(Data!$B:$B,2+MAX(0,-Settings!$B$7)+A480-1),"")</x:f>
      </x:c>
      <x:c r="C480" s="36" t="str">
        <x:f>IF(A480&lt;=MAX(0,Settings!$B$6-ABS(Settings!$B$7)),INDEX(Data!$C:$C,2+MAX(0,Settings!$B$7)+A480-1),"")</x:f>
      </x:c>
      <x:c r="D480" s="36" t="str">
        <x:f>IF(B480&lt;&gt;"",AVERAGE(B$2:B$651),"")</x:f>
      </x:c>
      <x:c r="E480" s="36" t="str">
        <x:f>IF(C480&lt;&gt;"",AVERAGE(C$2:C$651),"")</x:f>
      </x:c>
      <x:c r="F480" s="36" t="str">
        <x:f>IF(B480&lt;&gt;"",B480-D480,"")</x:f>
      </x:c>
      <x:c r="G480" s="36" t="str">
        <x:f>IF(C480&lt;&gt;"",C480-E480,"")</x:f>
      </x:c>
      <x:c r="H480" s="36" t="str">
        <x:f>IF(AND(F480&lt;&gt;"",G480&lt;&gt;""),F480*G480,"")</x:f>
      </x:c>
      <x:c r="I480" s="36" t="str">
        <x:f>IF(F480&lt;&gt;"",F480^2,"")</x:f>
      </x:c>
      <x:c r="J480" s="36" t="str">
        <x:f>IF(G480&lt;&gt;"",G480^2,"")</x:f>
      </x:c>
    </x:row>
    <x:row r="481">
      <x:c r="A481" s="36" t="n">
        <x:f>ROW()-1</x:f>
        <x:v>480</x:v>
      </x:c>
      <x:c r="B481" s="36" t="str">
        <x:f>IF(A481&lt;=MAX(0,Settings!$B$6-ABS(Settings!$B$7)),INDEX(Data!$B:$B,2+MAX(0,-Settings!$B$7)+A481-1),"")</x:f>
      </x:c>
      <x:c r="C481" s="36" t="str">
        <x:f>IF(A481&lt;=MAX(0,Settings!$B$6-ABS(Settings!$B$7)),INDEX(Data!$C:$C,2+MAX(0,Settings!$B$7)+A481-1),"")</x:f>
      </x:c>
      <x:c r="D481" s="36" t="str">
        <x:f>IF(B481&lt;&gt;"",AVERAGE(B$2:B$651),"")</x:f>
      </x:c>
      <x:c r="E481" s="36" t="str">
        <x:f>IF(C481&lt;&gt;"",AVERAGE(C$2:C$651),"")</x:f>
      </x:c>
      <x:c r="F481" s="36" t="str">
        <x:f>IF(B481&lt;&gt;"",B481-D481,"")</x:f>
      </x:c>
      <x:c r="G481" s="36" t="str">
        <x:f>IF(C481&lt;&gt;"",C481-E481,"")</x:f>
      </x:c>
      <x:c r="H481" s="36" t="str">
        <x:f>IF(AND(F481&lt;&gt;"",G481&lt;&gt;""),F481*G481,"")</x:f>
      </x:c>
      <x:c r="I481" s="36" t="str">
        <x:f>IF(F481&lt;&gt;"",F481^2,"")</x:f>
      </x:c>
      <x:c r="J481" s="36" t="str">
        <x:f>IF(G481&lt;&gt;"",G481^2,"")</x:f>
      </x:c>
    </x:row>
    <x:row r="482">
      <x:c r="A482" s="36" t="n">
        <x:f>ROW()-1</x:f>
        <x:v>481</x:v>
      </x:c>
      <x:c r="B482" s="36" t="str">
        <x:f>IF(A482&lt;=MAX(0,Settings!$B$6-ABS(Settings!$B$7)),INDEX(Data!$B:$B,2+MAX(0,-Settings!$B$7)+A482-1),"")</x:f>
      </x:c>
      <x:c r="C482" s="36" t="str">
        <x:f>IF(A482&lt;=MAX(0,Settings!$B$6-ABS(Settings!$B$7)),INDEX(Data!$C:$C,2+MAX(0,Settings!$B$7)+A482-1),"")</x:f>
      </x:c>
      <x:c r="D482" s="36" t="str">
        <x:f>IF(B482&lt;&gt;"",AVERAGE(B$2:B$651),"")</x:f>
      </x:c>
      <x:c r="E482" s="36" t="str">
        <x:f>IF(C482&lt;&gt;"",AVERAGE(C$2:C$651),"")</x:f>
      </x:c>
      <x:c r="F482" s="36" t="str">
        <x:f>IF(B482&lt;&gt;"",B482-D482,"")</x:f>
      </x:c>
      <x:c r="G482" s="36" t="str">
        <x:f>IF(C482&lt;&gt;"",C482-E482,"")</x:f>
      </x:c>
      <x:c r="H482" s="36" t="str">
        <x:f>IF(AND(F482&lt;&gt;"",G482&lt;&gt;""),F482*G482,"")</x:f>
      </x:c>
      <x:c r="I482" s="36" t="str">
        <x:f>IF(F482&lt;&gt;"",F482^2,"")</x:f>
      </x:c>
      <x:c r="J482" s="36" t="str">
        <x:f>IF(G482&lt;&gt;"",G482^2,"")</x:f>
      </x:c>
    </x:row>
    <x:row r="483">
      <x:c r="A483" s="36" t="n">
        <x:f>ROW()-1</x:f>
        <x:v>482</x:v>
      </x:c>
      <x:c r="B483" s="36" t="str">
        <x:f>IF(A483&lt;=MAX(0,Settings!$B$6-ABS(Settings!$B$7)),INDEX(Data!$B:$B,2+MAX(0,-Settings!$B$7)+A483-1),"")</x:f>
      </x:c>
      <x:c r="C483" s="36" t="str">
        <x:f>IF(A483&lt;=MAX(0,Settings!$B$6-ABS(Settings!$B$7)),INDEX(Data!$C:$C,2+MAX(0,Settings!$B$7)+A483-1),"")</x:f>
      </x:c>
      <x:c r="D483" s="36" t="str">
        <x:f>IF(B483&lt;&gt;"",AVERAGE(B$2:B$651),"")</x:f>
      </x:c>
      <x:c r="E483" s="36" t="str">
        <x:f>IF(C483&lt;&gt;"",AVERAGE(C$2:C$651),"")</x:f>
      </x:c>
      <x:c r="F483" s="36" t="str">
        <x:f>IF(B483&lt;&gt;"",B483-D483,"")</x:f>
      </x:c>
      <x:c r="G483" s="36" t="str">
        <x:f>IF(C483&lt;&gt;"",C483-E483,"")</x:f>
      </x:c>
      <x:c r="H483" s="36" t="str">
        <x:f>IF(AND(F483&lt;&gt;"",G483&lt;&gt;""),F483*G483,"")</x:f>
      </x:c>
      <x:c r="I483" s="36" t="str">
        <x:f>IF(F483&lt;&gt;"",F483^2,"")</x:f>
      </x:c>
      <x:c r="J483" s="36" t="str">
        <x:f>IF(G483&lt;&gt;"",G483^2,"")</x:f>
      </x:c>
    </x:row>
    <x:row r="484">
      <x:c r="A484" s="36" t="n">
        <x:f>ROW()-1</x:f>
        <x:v>483</x:v>
      </x:c>
      <x:c r="B484" s="36" t="str">
        <x:f>IF(A484&lt;=MAX(0,Settings!$B$6-ABS(Settings!$B$7)),INDEX(Data!$B:$B,2+MAX(0,-Settings!$B$7)+A484-1),"")</x:f>
      </x:c>
      <x:c r="C484" s="36" t="str">
        <x:f>IF(A484&lt;=MAX(0,Settings!$B$6-ABS(Settings!$B$7)),INDEX(Data!$C:$C,2+MAX(0,Settings!$B$7)+A484-1),"")</x:f>
      </x:c>
      <x:c r="D484" s="36" t="str">
        <x:f>IF(B484&lt;&gt;"",AVERAGE(B$2:B$651),"")</x:f>
      </x:c>
      <x:c r="E484" s="36" t="str">
        <x:f>IF(C484&lt;&gt;"",AVERAGE(C$2:C$651),"")</x:f>
      </x:c>
      <x:c r="F484" s="36" t="str">
        <x:f>IF(B484&lt;&gt;"",B484-D484,"")</x:f>
      </x:c>
      <x:c r="G484" s="36" t="str">
        <x:f>IF(C484&lt;&gt;"",C484-E484,"")</x:f>
      </x:c>
      <x:c r="H484" s="36" t="str">
        <x:f>IF(AND(F484&lt;&gt;"",G484&lt;&gt;""),F484*G484,"")</x:f>
      </x:c>
      <x:c r="I484" s="36" t="str">
        <x:f>IF(F484&lt;&gt;"",F484^2,"")</x:f>
      </x:c>
      <x:c r="J484" s="36" t="str">
        <x:f>IF(G484&lt;&gt;"",G484^2,"")</x:f>
      </x:c>
    </x:row>
    <x:row r="485">
      <x:c r="A485" s="36" t="n">
        <x:f>ROW()-1</x:f>
        <x:v>484</x:v>
      </x:c>
      <x:c r="B485" s="36" t="str">
        <x:f>IF(A485&lt;=MAX(0,Settings!$B$6-ABS(Settings!$B$7)),INDEX(Data!$B:$B,2+MAX(0,-Settings!$B$7)+A485-1),"")</x:f>
      </x:c>
      <x:c r="C485" s="36" t="str">
        <x:f>IF(A485&lt;=MAX(0,Settings!$B$6-ABS(Settings!$B$7)),INDEX(Data!$C:$C,2+MAX(0,Settings!$B$7)+A485-1),"")</x:f>
      </x:c>
      <x:c r="D485" s="36" t="str">
        <x:f>IF(B485&lt;&gt;"",AVERAGE(B$2:B$651),"")</x:f>
      </x:c>
      <x:c r="E485" s="36" t="str">
        <x:f>IF(C485&lt;&gt;"",AVERAGE(C$2:C$651),"")</x:f>
      </x:c>
      <x:c r="F485" s="36" t="str">
        <x:f>IF(B485&lt;&gt;"",B485-D485,"")</x:f>
      </x:c>
      <x:c r="G485" s="36" t="str">
        <x:f>IF(C485&lt;&gt;"",C485-E485,"")</x:f>
      </x:c>
      <x:c r="H485" s="36" t="str">
        <x:f>IF(AND(F485&lt;&gt;"",G485&lt;&gt;""),F485*G485,"")</x:f>
      </x:c>
      <x:c r="I485" s="36" t="str">
        <x:f>IF(F485&lt;&gt;"",F485^2,"")</x:f>
      </x:c>
      <x:c r="J485" s="36" t="str">
        <x:f>IF(G485&lt;&gt;"",G485^2,"")</x:f>
      </x:c>
    </x:row>
    <x:row r="486">
      <x:c r="A486" s="36" t="n">
        <x:f>ROW()-1</x:f>
        <x:v>485</x:v>
      </x:c>
      <x:c r="B486" s="36" t="str">
        <x:f>IF(A486&lt;=MAX(0,Settings!$B$6-ABS(Settings!$B$7)),INDEX(Data!$B:$B,2+MAX(0,-Settings!$B$7)+A486-1),"")</x:f>
      </x:c>
      <x:c r="C486" s="36" t="str">
        <x:f>IF(A486&lt;=MAX(0,Settings!$B$6-ABS(Settings!$B$7)),INDEX(Data!$C:$C,2+MAX(0,Settings!$B$7)+A486-1),"")</x:f>
      </x:c>
      <x:c r="D486" s="36" t="str">
        <x:f>IF(B486&lt;&gt;"",AVERAGE(B$2:B$651),"")</x:f>
      </x:c>
      <x:c r="E486" s="36" t="str">
        <x:f>IF(C486&lt;&gt;"",AVERAGE(C$2:C$651),"")</x:f>
      </x:c>
      <x:c r="F486" s="36" t="str">
        <x:f>IF(B486&lt;&gt;"",B486-D486,"")</x:f>
      </x:c>
      <x:c r="G486" s="36" t="str">
        <x:f>IF(C486&lt;&gt;"",C486-E486,"")</x:f>
      </x:c>
      <x:c r="H486" s="36" t="str">
        <x:f>IF(AND(F486&lt;&gt;"",G486&lt;&gt;""),F486*G486,"")</x:f>
      </x:c>
      <x:c r="I486" s="36" t="str">
        <x:f>IF(F486&lt;&gt;"",F486^2,"")</x:f>
      </x:c>
      <x:c r="J486" s="36" t="str">
        <x:f>IF(G486&lt;&gt;"",G486^2,"")</x:f>
      </x:c>
    </x:row>
    <x:row r="487">
      <x:c r="A487" s="36" t="n">
        <x:f>ROW()-1</x:f>
        <x:v>486</x:v>
      </x:c>
      <x:c r="B487" s="36" t="str">
        <x:f>IF(A487&lt;=MAX(0,Settings!$B$6-ABS(Settings!$B$7)),INDEX(Data!$B:$B,2+MAX(0,-Settings!$B$7)+A487-1),"")</x:f>
      </x:c>
      <x:c r="C487" s="36" t="str">
        <x:f>IF(A487&lt;=MAX(0,Settings!$B$6-ABS(Settings!$B$7)),INDEX(Data!$C:$C,2+MAX(0,Settings!$B$7)+A487-1),"")</x:f>
      </x:c>
      <x:c r="D487" s="36" t="str">
        <x:f>IF(B487&lt;&gt;"",AVERAGE(B$2:B$651),"")</x:f>
      </x:c>
      <x:c r="E487" s="36" t="str">
        <x:f>IF(C487&lt;&gt;"",AVERAGE(C$2:C$651),"")</x:f>
      </x:c>
      <x:c r="F487" s="36" t="str">
        <x:f>IF(B487&lt;&gt;"",B487-D487,"")</x:f>
      </x:c>
      <x:c r="G487" s="36" t="str">
        <x:f>IF(C487&lt;&gt;"",C487-E487,"")</x:f>
      </x:c>
      <x:c r="H487" s="36" t="str">
        <x:f>IF(AND(F487&lt;&gt;"",G487&lt;&gt;""),F487*G487,"")</x:f>
      </x:c>
      <x:c r="I487" s="36" t="str">
        <x:f>IF(F487&lt;&gt;"",F487^2,"")</x:f>
      </x:c>
      <x:c r="J487" s="36" t="str">
        <x:f>IF(G487&lt;&gt;"",G487^2,"")</x:f>
      </x:c>
    </x:row>
    <x:row r="488">
      <x:c r="A488" s="36" t="n">
        <x:f>ROW()-1</x:f>
        <x:v>487</x:v>
      </x:c>
      <x:c r="B488" s="36" t="str">
        <x:f>IF(A488&lt;=MAX(0,Settings!$B$6-ABS(Settings!$B$7)),INDEX(Data!$B:$B,2+MAX(0,-Settings!$B$7)+A488-1),"")</x:f>
      </x:c>
      <x:c r="C488" s="36" t="str">
        <x:f>IF(A488&lt;=MAX(0,Settings!$B$6-ABS(Settings!$B$7)),INDEX(Data!$C:$C,2+MAX(0,Settings!$B$7)+A488-1),"")</x:f>
      </x:c>
      <x:c r="D488" s="36" t="str">
        <x:f>IF(B488&lt;&gt;"",AVERAGE(B$2:B$651),"")</x:f>
      </x:c>
      <x:c r="E488" s="36" t="str">
        <x:f>IF(C488&lt;&gt;"",AVERAGE(C$2:C$651),"")</x:f>
      </x:c>
      <x:c r="F488" s="36" t="str">
        <x:f>IF(B488&lt;&gt;"",B488-D488,"")</x:f>
      </x:c>
      <x:c r="G488" s="36" t="str">
        <x:f>IF(C488&lt;&gt;"",C488-E488,"")</x:f>
      </x:c>
      <x:c r="H488" s="36" t="str">
        <x:f>IF(AND(F488&lt;&gt;"",G488&lt;&gt;""),F488*G488,"")</x:f>
      </x:c>
      <x:c r="I488" s="36" t="str">
        <x:f>IF(F488&lt;&gt;"",F488^2,"")</x:f>
      </x:c>
      <x:c r="J488" s="36" t="str">
        <x:f>IF(G488&lt;&gt;"",G488^2,"")</x:f>
      </x:c>
    </x:row>
    <x:row r="489">
      <x:c r="A489" s="36" t="n">
        <x:f>ROW()-1</x:f>
        <x:v>488</x:v>
      </x:c>
      <x:c r="B489" s="36" t="str">
        <x:f>IF(A489&lt;=MAX(0,Settings!$B$6-ABS(Settings!$B$7)),INDEX(Data!$B:$B,2+MAX(0,-Settings!$B$7)+A489-1),"")</x:f>
      </x:c>
      <x:c r="C489" s="36" t="str">
        <x:f>IF(A489&lt;=MAX(0,Settings!$B$6-ABS(Settings!$B$7)),INDEX(Data!$C:$C,2+MAX(0,Settings!$B$7)+A489-1),"")</x:f>
      </x:c>
      <x:c r="D489" s="36" t="str">
        <x:f>IF(B489&lt;&gt;"",AVERAGE(B$2:B$651),"")</x:f>
      </x:c>
      <x:c r="E489" s="36" t="str">
        <x:f>IF(C489&lt;&gt;"",AVERAGE(C$2:C$651),"")</x:f>
      </x:c>
      <x:c r="F489" s="36" t="str">
        <x:f>IF(B489&lt;&gt;"",B489-D489,"")</x:f>
      </x:c>
      <x:c r="G489" s="36" t="str">
        <x:f>IF(C489&lt;&gt;"",C489-E489,"")</x:f>
      </x:c>
      <x:c r="H489" s="36" t="str">
        <x:f>IF(AND(F489&lt;&gt;"",G489&lt;&gt;""),F489*G489,"")</x:f>
      </x:c>
      <x:c r="I489" s="36" t="str">
        <x:f>IF(F489&lt;&gt;"",F489^2,"")</x:f>
      </x:c>
      <x:c r="J489" s="36" t="str">
        <x:f>IF(G489&lt;&gt;"",G489^2,"")</x:f>
      </x:c>
    </x:row>
    <x:row r="490">
      <x:c r="A490" s="36" t="n">
        <x:f>ROW()-1</x:f>
        <x:v>489</x:v>
      </x:c>
      <x:c r="B490" s="36" t="str">
        <x:f>IF(A490&lt;=MAX(0,Settings!$B$6-ABS(Settings!$B$7)),INDEX(Data!$B:$B,2+MAX(0,-Settings!$B$7)+A490-1),"")</x:f>
      </x:c>
      <x:c r="C490" s="36" t="str">
        <x:f>IF(A490&lt;=MAX(0,Settings!$B$6-ABS(Settings!$B$7)),INDEX(Data!$C:$C,2+MAX(0,Settings!$B$7)+A490-1),"")</x:f>
      </x:c>
      <x:c r="D490" s="36" t="str">
        <x:f>IF(B490&lt;&gt;"",AVERAGE(B$2:B$651),"")</x:f>
      </x:c>
      <x:c r="E490" s="36" t="str">
        <x:f>IF(C490&lt;&gt;"",AVERAGE(C$2:C$651),"")</x:f>
      </x:c>
      <x:c r="F490" s="36" t="str">
        <x:f>IF(B490&lt;&gt;"",B490-D490,"")</x:f>
      </x:c>
      <x:c r="G490" s="36" t="str">
        <x:f>IF(C490&lt;&gt;"",C490-E490,"")</x:f>
      </x:c>
      <x:c r="H490" s="36" t="str">
        <x:f>IF(AND(F490&lt;&gt;"",G490&lt;&gt;""),F490*G490,"")</x:f>
      </x:c>
      <x:c r="I490" s="36" t="str">
        <x:f>IF(F490&lt;&gt;"",F490^2,"")</x:f>
      </x:c>
      <x:c r="J490" s="36" t="str">
        <x:f>IF(G490&lt;&gt;"",G490^2,"")</x:f>
      </x:c>
    </x:row>
    <x:row r="491">
      <x:c r="A491" s="36" t="n">
        <x:f>ROW()-1</x:f>
        <x:v>490</x:v>
      </x:c>
      <x:c r="B491" s="36" t="str">
        <x:f>IF(A491&lt;=MAX(0,Settings!$B$6-ABS(Settings!$B$7)),INDEX(Data!$B:$B,2+MAX(0,-Settings!$B$7)+A491-1),"")</x:f>
      </x:c>
      <x:c r="C491" s="36" t="str">
        <x:f>IF(A491&lt;=MAX(0,Settings!$B$6-ABS(Settings!$B$7)),INDEX(Data!$C:$C,2+MAX(0,Settings!$B$7)+A491-1),"")</x:f>
      </x:c>
      <x:c r="D491" s="36" t="str">
        <x:f>IF(B491&lt;&gt;"",AVERAGE(B$2:B$651),"")</x:f>
      </x:c>
      <x:c r="E491" s="36" t="str">
        <x:f>IF(C491&lt;&gt;"",AVERAGE(C$2:C$651),"")</x:f>
      </x:c>
      <x:c r="F491" s="36" t="str">
        <x:f>IF(B491&lt;&gt;"",B491-D491,"")</x:f>
      </x:c>
      <x:c r="G491" s="36" t="str">
        <x:f>IF(C491&lt;&gt;"",C491-E491,"")</x:f>
      </x:c>
      <x:c r="H491" s="36" t="str">
        <x:f>IF(AND(F491&lt;&gt;"",G491&lt;&gt;""),F491*G491,"")</x:f>
      </x:c>
      <x:c r="I491" s="36" t="str">
        <x:f>IF(F491&lt;&gt;"",F491^2,"")</x:f>
      </x:c>
      <x:c r="J491" s="36" t="str">
        <x:f>IF(G491&lt;&gt;"",G491^2,"")</x:f>
      </x:c>
    </x:row>
    <x:row r="492">
      <x:c r="A492" s="36" t="n">
        <x:f>ROW()-1</x:f>
        <x:v>491</x:v>
      </x:c>
      <x:c r="B492" s="36" t="str">
        <x:f>IF(A492&lt;=MAX(0,Settings!$B$6-ABS(Settings!$B$7)),INDEX(Data!$B:$B,2+MAX(0,-Settings!$B$7)+A492-1),"")</x:f>
      </x:c>
      <x:c r="C492" s="36" t="str">
        <x:f>IF(A492&lt;=MAX(0,Settings!$B$6-ABS(Settings!$B$7)),INDEX(Data!$C:$C,2+MAX(0,Settings!$B$7)+A492-1),"")</x:f>
      </x:c>
      <x:c r="D492" s="36" t="str">
        <x:f>IF(B492&lt;&gt;"",AVERAGE(B$2:B$651),"")</x:f>
      </x:c>
      <x:c r="E492" s="36" t="str">
        <x:f>IF(C492&lt;&gt;"",AVERAGE(C$2:C$651),"")</x:f>
      </x:c>
      <x:c r="F492" s="36" t="str">
        <x:f>IF(B492&lt;&gt;"",B492-D492,"")</x:f>
      </x:c>
      <x:c r="G492" s="36" t="str">
        <x:f>IF(C492&lt;&gt;"",C492-E492,"")</x:f>
      </x:c>
      <x:c r="H492" s="36" t="str">
        <x:f>IF(AND(F492&lt;&gt;"",G492&lt;&gt;""),F492*G492,"")</x:f>
      </x:c>
      <x:c r="I492" s="36" t="str">
        <x:f>IF(F492&lt;&gt;"",F492^2,"")</x:f>
      </x:c>
      <x:c r="J492" s="36" t="str">
        <x:f>IF(G492&lt;&gt;"",G492^2,"")</x:f>
      </x:c>
    </x:row>
    <x:row r="493">
      <x:c r="A493" s="36" t="n">
        <x:f>ROW()-1</x:f>
        <x:v>492</x:v>
      </x:c>
      <x:c r="B493" s="36" t="str">
        <x:f>IF(A493&lt;=MAX(0,Settings!$B$6-ABS(Settings!$B$7)),INDEX(Data!$B:$B,2+MAX(0,-Settings!$B$7)+A493-1),"")</x:f>
      </x:c>
      <x:c r="C493" s="36" t="str">
        <x:f>IF(A493&lt;=MAX(0,Settings!$B$6-ABS(Settings!$B$7)),INDEX(Data!$C:$C,2+MAX(0,Settings!$B$7)+A493-1),"")</x:f>
      </x:c>
      <x:c r="D493" s="36" t="str">
        <x:f>IF(B493&lt;&gt;"",AVERAGE(B$2:B$651),"")</x:f>
      </x:c>
      <x:c r="E493" s="36" t="str">
        <x:f>IF(C493&lt;&gt;"",AVERAGE(C$2:C$651),"")</x:f>
      </x:c>
      <x:c r="F493" s="36" t="str">
        <x:f>IF(B493&lt;&gt;"",B493-D493,"")</x:f>
      </x:c>
      <x:c r="G493" s="36" t="str">
        <x:f>IF(C493&lt;&gt;"",C493-E493,"")</x:f>
      </x:c>
      <x:c r="H493" s="36" t="str">
        <x:f>IF(AND(F493&lt;&gt;"",G493&lt;&gt;""),F493*G493,"")</x:f>
      </x:c>
      <x:c r="I493" s="36" t="str">
        <x:f>IF(F493&lt;&gt;"",F493^2,"")</x:f>
      </x:c>
      <x:c r="J493" s="36" t="str">
        <x:f>IF(G493&lt;&gt;"",G493^2,"")</x:f>
      </x:c>
    </x:row>
    <x:row r="494">
      <x:c r="A494" s="36" t="n">
        <x:f>ROW()-1</x:f>
        <x:v>493</x:v>
      </x:c>
      <x:c r="B494" s="36" t="str">
        <x:f>IF(A494&lt;=MAX(0,Settings!$B$6-ABS(Settings!$B$7)),INDEX(Data!$B:$B,2+MAX(0,-Settings!$B$7)+A494-1),"")</x:f>
      </x:c>
      <x:c r="C494" s="36" t="str">
        <x:f>IF(A494&lt;=MAX(0,Settings!$B$6-ABS(Settings!$B$7)),INDEX(Data!$C:$C,2+MAX(0,Settings!$B$7)+A494-1),"")</x:f>
      </x:c>
      <x:c r="D494" s="36" t="str">
        <x:f>IF(B494&lt;&gt;"",AVERAGE(B$2:B$651),"")</x:f>
      </x:c>
      <x:c r="E494" s="36" t="str">
        <x:f>IF(C494&lt;&gt;"",AVERAGE(C$2:C$651),"")</x:f>
      </x:c>
      <x:c r="F494" s="36" t="str">
        <x:f>IF(B494&lt;&gt;"",B494-D494,"")</x:f>
      </x:c>
      <x:c r="G494" s="36" t="str">
        <x:f>IF(C494&lt;&gt;"",C494-E494,"")</x:f>
      </x:c>
      <x:c r="H494" s="36" t="str">
        <x:f>IF(AND(F494&lt;&gt;"",G494&lt;&gt;""),F494*G494,"")</x:f>
      </x:c>
      <x:c r="I494" s="36" t="str">
        <x:f>IF(F494&lt;&gt;"",F494^2,"")</x:f>
      </x:c>
      <x:c r="J494" s="36" t="str">
        <x:f>IF(G494&lt;&gt;"",G494^2,"")</x:f>
      </x:c>
    </x:row>
    <x:row r="495">
      <x:c r="A495" s="36" t="n">
        <x:f>ROW()-1</x:f>
        <x:v>494</x:v>
      </x:c>
      <x:c r="B495" s="36" t="str">
        <x:f>IF(A495&lt;=MAX(0,Settings!$B$6-ABS(Settings!$B$7)),INDEX(Data!$B:$B,2+MAX(0,-Settings!$B$7)+A495-1),"")</x:f>
      </x:c>
      <x:c r="C495" s="36" t="str">
        <x:f>IF(A495&lt;=MAX(0,Settings!$B$6-ABS(Settings!$B$7)),INDEX(Data!$C:$C,2+MAX(0,Settings!$B$7)+A495-1),"")</x:f>
      </x:c>
      <x:c r="D495" s="36" t="str">
        <x:f>IF(B495&lt;&gt;"",AVERAGE(B$2:B$651),"")</x:f>
      </x:c>
      <x:c r="E495" s="36" t="str">
        <x:f>IF(C495&lt;&gt;"",AVERAGE(C$2:C$651),"")</x:f>
      </x:c>
      <x:c r="F495" s="36" t="str">
        <x:f>IF(B495&lt;&gt;"",B495-D495,"")</x:f>
      </x:c>
      <x:c r="G495" s="36" t="str">
        <x:f>IF(C495&lt;&gt;"",C495-E495,"")</x:f>
      </x:c>
      <x:c r="H495" s="36" t="str">
        <x:f>IF(AND(F495&lt;&gt;"",G495&lt;&gt;""),F495*G495,"")</x:f>
      </x:c>
      <x:c r="I495" s="36" t="str">
        <x:f>IF(F495&lt;&gt;"",F495^2,"")</x:f>
      </x:c>
      <x:c r="J495" s="36" t="str">
        <x:f>IF(G495&lt;&gt;"",G495^2,"")</x:f>
      </x:c>
    </x:row>
    <x:row r="496">
      <x:c r="A496" s="36" t="n">
        <x:f>ROW()-1</x:f>
        <x:v>495</x:v>
      </x:c>
      <x:c r="B496" s="36" t="str">
        <x:f>IF(A496&lt;=MAX(0,Settings!$B$6-ABS(Settings!$B$7)),INDEX(Data!$B:$B,2+MAX(0,-Settings!$B$7)+A496-1),"")</x:f>
      </x:c>
      <x:c r="C496" s="36" t="str">
        <x:f>IF(A496&lt;=MAX(0,Settings!$B$6-ABS(Settings!$B$7)),INDEX(Data!$C:$C,2+MAX(0,Settings!$B$7)+A496-1),"")</x:f>
      </x:c>
      <x:c r="D496" s="36" t="str">
        <x:f>IF(B496&lt;&gt;"",AVERAGE(B$2:B$651),"")</x:f>
      </x:c>
      <x:c r="E496" s="36" t="str">
        <x:f>IF(C496&lt;&gt;"",AVERAGE(C$2:C$651),"")</x:f>
      </x:c>
      <x:c r="F496" s="36" t="str">
        <x:f>IF(B496&lt;&gt;"",B496-D496,"")</x:f>
      </x:c>
      <x:c r="G496" s="36" t="str">
        <x:f>IF(C496&lt;&gt;"",C496-E496,"")</x:f>
      </x:c>
      <x:c r="H496" s="36" t="str">
        <x:f>IF(AND(F496&lt;&gt;"",G496&lt;&gt;""),F496*G496,"")</x:f>
      </x:c>
      <x:c r="I496" s="36" t="str">
        <x:f>IF(F496&lt;&gt;"",F496^2,"")</x:f>
      </x:c>
      <x:c r="J496" s="36" t="str">
        <x:f>IF(G496&lt;&gt;"",G496^2,"")</x:f>
      </x:c>
    </x:row>
    <x:row r="497">
      <x:c r="A497" s="36" t="n">
        <x:f>ROW()-1</x:f>
        <x:v>496</x:v>
      </x:c>
      <x:c r="B497" s="36" t="str">
        <x:f>IF(A497&lt;=MAX(0,Settings!$B$6-ABS(Settings!$B$7)),INDEX(Data!$B:$B,2+MAX(0,-Settings!$B$7)+A497-1),"")</x:f>
      </x:c>
      <x:c r="C497" s="36" t="str">
        <x:f>IF(A497&lt;=MAX(0,Settings!$B$6-ABS(Settings!$B$7)),INDEX(Data!$C:$C,2+MAX(0,Settings!$B$7)+A497-1),"")</x:f>
      </x:c>
      <x:c r="D497" s="36" t="str">
        <x:f>IF(B497&lt;&gt;"",AVERAGE(B$2:B$651),"")</x:f>
      </x:c>
      <x:c r="E497" s="36" t="str">
        <x:f>IF(C497&lt;&gt;"",AVERAGE(C$2:C$651),"")</x:f>
      </x:c>
      <x:c r="F497" s="36" t="str">
        <x:f>IF(B497&lt;&gt;"",B497-D497,"")</x:f>
      </x:c>
      <x:c r="G497" s="36" t="str">
        <x:f>IF(C497&lt;&gt;"",C497-E497,"")</x:f>
      </x:c>
      <x:c r="H497" s="36" t="str">
        <x:f>IF(AND(F497&lt;&gt;"",G497&lt;&gt;""),F497*G497,"")</x:f>
      </x:c>
      <x:c r="I497" s="36" t="str">
        <x:f>IF(F497&lt;&gt;"",F497^2,"")</x:f>
      </x:c>
      <x:c r="J497" s="36" t="str">
        <x:f>IF(G497&lt;&gt;"",G497^2,"")</x:f>
      </x:c>
    </x:row>
    <x:row r="498">
      <x:c r="A498" s="36" t="n">
        <x:f>ROW()-1</x:f>
        <x:v>497</x:v>
      </x:c>
      <x:c r="B498" s="36" t="str">
        <x:f>IF(A498&lt;=MAX(0,Settings!$B$6-ABS(Settings!$B$7)),INDEX(Data!$B:$B,2+MAX(0,-Settings!$B$7)+A498-1),"")</x:f>
      </x:c>
      <x:c r="C498" s="36" t="str">
        <x:f>IF(A498&lt;=MAX(0,Settings!$B$6-ABS(Settings!$B$7)),INDEX(Data!$C:$C,2+MAX(0,Settings!$B$7)+A498-1),"")</x:f>
      </x:c>
      <x:c r="D498" s="36" t="str">
        <x:f>IF(B498&lt;&gt;"",AVERAGE(B$2:B$651),"")</x:f>
      </x:c>
      <x:c r="E498" s="36" t="str">
        <x:f>IF(C498&lt;&gt;"",AVERAGE(C$2:C$651),"")</x:f>
      </x:c>
      <x:c r="F498" s="36" t="str">
        <x:f>IF(B498&lt;&gt;"",B498-D498,"")</x:f>
      </x:c>
      <x:c r="G498" s="36" t="str">
        <x:f>IF(C498&lt;&gt;"",C498-E498,"")</x:f>
      </x:c>
      <x:c r="H498" s="36" t="str">
        <x:f>IF(AND(F498&lt;&gt;"",G498&lt;&gt;""),F498*G498,"")</x:f>
      </x:c>
      <x:c r="I498" s="36" t="str">
        <x:f>IF(F498&lt;&gt;"",F498^2,"")</x:f>
      </x:c>
      <x:c r="J498" s="36" t="str">
        <x:f>IF(G498&lt;&gt;"",G498^2,"")</x:f>
      </x:c>
    </x:row>
    <x:row r="499">
      <x:c r="A499" s="36" t="n">
        <x:f>ROW()-1</x:f>
        <x:v>498</x:v>
      </x:c>
      <x:c r="B499" s="36" t="str">
        <x:f>IF(A499&lt;=MAX(0,Settings!$B$6-ABS(Settings!$B$7)),INDEX(Data!$B:$B,2+MAX(0,-Settings!$B$7)+A499-1),"")</x:f>
      </x:c>
      <x:c r="C499" s="36" t="str">
        <x:f>IF(A499&lt;=MAX(0,Settings!$B$6-ABS(Settings!$B$7)),INDEX(Data!$C:$C,2+MAX(0,Settings!$B$7)+A499-1),"")</x:f>
      </x:c>
      <x:c r="D499" s="36" t="str">
        <x:f>IF(B499&lt;&gt;"",AVERAGE(B$2:B$651),"")</x:f>
      </x:c>
      <x:c r="E499" s="36" t="str">
        <x:f>IF(C499&lt;&gt;"",AVERAGE(C$2:C$651),"")</x:f>
      </x:c>
      <x:c r="F499" s="36" t="str">
        <x:f>IF(B499&lt;&gt;"",B499-D499,"")</x:f>
      </x:c>
      <x:c r="G499" s="36" t="str">
        <x:f>IF(C499&lt;&gt;"",C499-E499,"")</x:f>
      </x:c>
      <x:c r="H499" s="36" t="str">
        <x:f>IF(AND(F499&lt;&gt;"",G499&lt;&gt;""),F499*G499,"")</x:f>
      </x:c>
      <x:c r="I499" s="36" t="str">
        <x:f>IF(F499&lt;&gt;"",F499^2,"")</x:f>
      </x:c>
      <x:c r="J499" s="36" t="str">
        <x:f>IF(G499&lt;&gt;"",G499^2,"")</x:f>
      </x:c>
    </x:row>
    <x:row r="500">
      <x:c r="A500" s="36" t="n">
        <x:f>ROW()-1</x:f>
        <x:v>499</x:v>
      </x:c>
      <x:c r="B500" s="36" t="str">
        <x:f>IF(A500&lt;=MAX(0,Settings!$B$6-ABS(Settings!$B$7)),INDEX(Data!$B:$B,2+MAX(0,-Settings!$B$7)+A500-1),"")</x:f>
      </x:c>
      <x:c r="C500" s="36" t="str">
        <x:f>IF(A500&lt;=MAX(0,Settings!$B$6-ABS(Settings!$B$7)),INDEX(Data!$C:$C,2+MAX(0,Settings!$B$7)+A500-1),"")</x:f>
      </x:c>
      <x:c r="D500" s="36" t="str">
        <x:f>IF(B500&lt;&gt;"",AVERAGE(B$2:B$651),"")</x:f>
      </x:c>
      <x:c r="E500" s="36" t="str">
        <x:f>IF(C500&lt;&gt;"",AVERAGE(C$2:C$651),"")</x:f>
      </x:c>
      <x:c r="F500" s="36" t="str">
        <x:f>IF(B500&lt;&gt;"",B500-D500,"")</x:f>
      </x:c>
      <x:c r="G500" s="36" t="str">
        <x:f>IF(C500&lt;&gt;"",C500-E500,"")</x:f>
      </x:c>
      <x:c r="H500" s="36" t="str">
        <x:f>IF(AND(F500&lt;&gt;"",G500&lt;&gt;""),F500*G500,"")</x:f>
      </x:c>
      <x:c r="I500" s="36" t="str">
        <x:f>IF(F500&lt;&gt;"",F500^2,"")</x:f>
      </x:c>
      <x:c r="J500" s="36" t="str">
        <x:f>IF(G500&lt;&gt;"",G500^2,"")</x:f>
      </x:c>
    </x:row>
    <x:row r="501">
      <x:c r="A501" s="36" t="n">
        <x:f>ROW()-1</x:f>
        <x:v>500</x:v>
      </x:c>
      <x:c r="B501" s="36" t="str">
        <x:f>IF(A501&lt;=MAX(0,Settings!$B$6-ABS(Settings!$B$7)),INDEX(Data!$B:$B,2+MAX(0,-Settings!$B$7)+A501-1),"")</x:f>
      </x:c>
      <x:c r="C501" s="36" t="str">
        <x:f>IF(A501&lt;=MAX(0,Settings!$B$6-ABS(Settings!$B$7)),INDEX(Data!$C:$C,2+MAX(0,Settings!$B$7)+A501-1),"")</x:f>
      </x:c>
      <x:c r="D501" s="36" t="str">
        <x:f>IF(B501&lt;&gt;"",AVERAGE(B$2:B$651),"")</x:f>
      </x:c>
      <x:c r="E501" s="36" t="str">
        <x:f>IF(C501&lt;&gt;"",AVERAGE(C$2:C$651),"")</x:f>
      </x:c>
      <x:c r="F501" s="36" t="str">
        <x:f>IF(B501&lt;&gt;"",B501-D501,"")</x:f>
      </x:c>
      <x:c r="G501" s="36" t="str">
        <x:f>IF(C501&lt;&gt;"",C501-E501,"")</x:f>
      </x:c>
      <x:c r="H501" s="36" t="str">
        <x:f>IF(AND(F501&lt;&gt;"",G501&lt;&gt;""),F501*G501,"")</x:f>
      </x:c>
      <x:c r="I501" s="36" t="str">
        <x:f>IF(F501&lt;&gt;"",F501^2,"")</x:f>
      </x:c>
      <x:c r="J501" s="36" t="str">
        <x:f>IF(G501&lt;&gt;"",G501^2,"")</x:f>
      </x:c>
    </x:row>
    <x:row r="502">
      <x:c r="A502" s="36" t="n">
        <x:f>ROW()-1</x:f>
        <x:v>501</x:v>
      </x:c>
      <x:c r="B502" s="36" t="str">
        <x:f>IF(A502&lt;=MAX(0,Settings!$B$6-ABS(Settings!$B$7)),INDEX(Data!$B:$B,2+MAX(0,-Settings!$B$7)+A502-1),"")</x:f>
      </x:c>
      <x:c r="C502" s="36" t="str">
        <x:f>IF(A502&lt;=MAX(0,Settings!$B$6-ABS(Settings!$B$7)),INDEX(Data!$C:$C,2+MAX(0,Settings!$B$7)+A502-1),"")</x:f>
      </x:c>
      <x:c r="D502" s="36" t="str">
        <x:f>IF(B502&lt;&gt;"",AVERAGE(B$2:B$651),"")</x:f>
      </x:c>
      <x:c r="E502" s="36" t="str">
        <x:f>IF(C502&lt;&gt;"",AVERAGE(C$2:C$651),"")</x:f>
      </x:c>
      <x:c r="F502" s="36" t="str">
        <x:f>IF(B502&lt;&gt;"",B502-D502,"")</x:f>
      </x:c>
      <x:c r="G502" s="36" t="str">
        <x:f>IF(C502&lt;&gt;"",C502-E502,"")</x:f>
      </x:c>
      <x:c r="H502" s="36" t="str">
        <x:f>IF(AND(F502&lt;&gt;"",G502&lt;&gt;""),F502*G502,"")</x:f>
      </x:c>
      <x:c r="I502" s="36" t="str">
        <x:f>IF(F502&lt;&gt;"",F502^2,"")</x:f>
      </x:c>
      <x:c r="J502" s="36" t="str">
        <x:f>IF(G502&lt;&gt;"",G502^2,"")</x:f>
      </x:c>
    </x:row>
    <x:row r="503">
      <x:c r="A503" s="36" t="n">
        <x:f>ROW()-1</x:f>
        <x:v>502</x:v>
      </x:c>
      <x:c r="B503" s="36" t="str">
        <x:f>IF(A503&lt;=MAX(0,Settings!$B$6-ABS(Settings!$B$7)),INDEX(Data!$B:$B,2+MAX(0,-Settings!$B$7)+A503-1),"")</x:f>
      </x:c>
      <x:c r="C503" s="36" t="str">
        <x:f>IF(A503&lt;=MAX(0,Settings!$B$6-ABS(Settings!$B$7)),INDEX(Data!$C:$C,2+MAX(0,Settings!$B$7)+A503-1),"")</x:f>
      </x:c>
      <x:c r="D503" s="36" t="str">
        <x:f>IF(B503&lt;&gt;"",AVERAGE(B$2:B$651),"")</x:f>
      </x:c>
      <x:c r="E503" s="36" t="str">
        <x:f>IF(C503&lt;&gt;"",AVERAGE(C$2:C$651),"")</x:f>
      </x:c>
      <x:c r="F503" s="36" t="str">
        <x:f>IF(B503&lt;&gt;"",B503-D503,"")</x:f>
      </x:c>
      <x:c r="G503" s="36" t="str">
        <x:f>IF(C503&lt;&gt;"",C503-E503,"")</x:f>
      </x:c>
      <x:c r="H503" s="36" t="str">
        <x:f>IF(AND(F503&lt;&gt;"",G503&lt;&gt;""),F503*G503,"")</x:f>
      </x:c>
      <x:c r="I503" s="36" t="str">
        <x:f>IF(F503&lt;&gt;"",F503^2,"")</x:f>
      </x:c>
      <x:c r="J503" s="36" t="str">
        <x:f>IF(G503&lt;&gt;"",G503^2,"")</x:f>
      </x:c>
    </x:row>
    <x:row r="504">
      <x:c r="A504" s="36" t="n">
        <x:f>ROW()-1</x:f>
        <x:v>503</x:v>
      </x:c>
      <x:c r="B504" s="36" t="str">
        <x:f>IF(A504&lt;=MAX(0,Settings!$B$6-ABS(Settings!$B$7)),INDEX(Data!$B:$B,2+MAX(0,-Settings!$B$7)+A504-1),"")</x:f>
      </x:c>
      <x:c r="C504" s="36" t="str">
        <x:f>IF(A504&lt;=MAX(0,Settings!$B$6-ABS(Settings!$B$7)),INDEX(Data!$C:$C,2+MAX(0,Settings!$B$7)+A504-1),"")</x:f>
      </x:c>
      <x:c r="D504" s="36" t="str">
        <x:f>IF(B504&lt;&gt;"",AVERAGE(B$2:B$651),"")</x:f>
      </x:c>
      <x:c r="E504" s="36" t="str">
        <x:f>IF(C504&lt;&gt;"",AVERAGE(C$2:C$651),"")</x:f>
      </x:c>
      <x:c r="F504" s="36" t="str">
        <x:f>IF(B504&lt;&gt;"",B504-D504,"")</x:f>
      </x:c>
      <x:c r="G504" s="36" t="str">
        <x:f>IF(C504&lt;&gt;"",C504-E504,"")</x:f>
      </x:c>
      <x:c r="H504" s="36" t="str">
        <x:f>IF(AND(F504&lt;&gt;"",G504&lt;&gt;""),F504*G504,"")</x:f>
      </x:c>
      <x:c r="I504" s="36" t="str">
        <x:f>IF(F504&lt;&gt;"",F504^2,"")</x:f>
      </x:c>
      <x:c r="J504" s="36" t="str">
        <x:f>IF(G504&lt;&gt;"",G504^2,"")</x:f>
      </x:c>
    </x:row>
    <x:row r="505">
      <x:c r="A505" s="36" t="n">
        <x:f>ROW()-1</x:f>
        <x:v>504</x:v>
      </x:c>
      <x:c r="B505" s="36" t="str">
        <x:f>IF(A505&lt;=MAX(0,Settings!$B$6-ABS(Settings!$B$7)),INDEX(Data!$B:$B,2+MAX(0,-Settings!$B$7)+A505-1),"")</x:f>
      </x:c>
      <x:c r="C505" s="36" t="str">
        <x:f>IF(A505&lt;=MAX(0,Settings!$B$6-ABS(Settings!$B$7)),INDEX(Data!$C:$C,2+MAX(0,Settings!$B$7)+A505-1),"")</x:f>
      </x:c>
      <x:c r="D505" s="36" t="str">
        <x:f>IF(B505&lt;&gt;"",AVERAGE(B$2:B$651),"")</x:f>
      </x:c>
      <x:c r="E505" s="36" t="str">
        <x:f>IF(C505&lt;&gt;"",AVERAGE(C$2:C$651),"")</x:f>
      </x:c>
      <x:c r="F505" s="36" t="str">
        <x:f>IF(B505&lt;&gt;"",B505-D505,"")</x:f>
      </x:c>
      <x:c r="G505" s="36" t="str">
        <x:f>IF(C505&lt;&gt;"",C505-E505,"")</x:f>
      </x:c>
      <x:c r="H505" s="36" t="str">
        <x:f>IF(AND(F505&lt;&gt;"",G505&lt;&gt;""),F505*G505,"")</x:f>
      </x:c>
      <x:c r="I505" s="36" t="str">
        <x:f>IF(F505&lt;&gt;"",F505^2,"")</x:f>
      </x:c>
      <x:c r="J505" s="36" t="str">
        <x:f>IF(G505&lt;&gt;"",G505^2,"")</x:f>
      </x:c>
    </x:row>
    <x:row r="506">
      <x:c r="A506" s="36" t="n">
        <x:f>ROW()-1</x:f>
        <x:v>505</x:v>
      </x:c>
      <x:c r="B506" s="36" t="str">
        <x:f>IF(A506&lt;=MAX(0,Settings!$B$6-ABS(Settings!$B$7)),INDEX(Data!$B:$B,2+MAX(0,-Settings!$B$7)+A506-1),"")</x:f>
      </x:c>
      <x:c r="C506" s="36" t="str">
        <x:f>IF(A506&lt;=MAX(0,Settings!$B$6-ABS(Settings!$B$7)),INDEX(Data!$C:$C,2+MAX(0,Settings!$B$7)+A506-1),"")</x:f>
      </x:c>
      <x:c r="D506" s="36" t="str">
        <x:f>IF(B506&lt;&gt;"",AVERAGE(B$2:B$651),"")</x:f>
      </x:c>
      <x:c r="E506" s="36" t="str">
        <x:f>IF(C506&lt;&gt;"",AVERAGE(C$2:C$651),"")</x:f>
      </x:c>
      <x:c r="F506" s="36" t="str">
        <x:f>IF(B506&lt;&gt;"",B506-D506,"")</x:f>
      </x:c>
      <x:c r="G506" s="36" t="str">
        <x:f>IF(C506&lt;&gt;"",C506-E506,"")</x:f>
      </x:c>
      <x:c r="H506" s="36" t="str">
        <x:f>IF(AND(F506&lt;&gt;"",G506&lt;&gt;""),F506*G506,"")</x:f>
      </x:c>
      <x:c r="I506" s="36" t="str">
        <x:f>IF(F506&lt;&gt;"",F506^2,"")</x:f>
      </x:c>
      <x:c r="J506" s="36" t="str">
        <x:f>IF(G506&lt;&gt;"",G506^2,"")</x:f>
      </x:c>
    </x:row>
    <x:row r="507">
      <x:c r="A507" s="36" t="n">
        <x:f>ROW()-1</x:f>
        <x:v>506</x:v>
      </x:c>
      <x:c r="B507" s="36" t="str">
        <x:f>IF(A507&lt;=MAX(0,Settings!$B$6-ABS(Settings!$B$7)),INDEX(Data!$B:$B,2+MAX(0,-Settings!$B$7)+A507-1),"")</x:f>
      </x:c>
      <x:c r="C507" s="36" t="str">
        <x:f>IF(A507&lt;=MAX(0,Settings!$B$6-ABS(Settings!$B$7)),INDEX(Data!$C:$C,2+MAX(0,Settings!$B$7)+A507-1),"")</x:f>
      </x:c>
      <x:c r="D507" s="36" t="str">
        <x:f>IF(B507&lt;&gt;"",AVERAGE(B$2:B$651),"")</x:f>
      </x:c>
      <x:c r="E507" s="36" t="str">
        <x:f>IF(C507&lt;&gt;"",AVERAGE(C$2:C$651),"")</x:f>
      </x:c>
      <x:c r="F507" s="36" t="str">
        <x:f>IF(B507&lt;&gt;"",B507-D507,"")</x:f>
      </x:c>
      <x:c r="G507" s="36" t="str">
        <x:f>IF(C507&lt;&gt;"",C507-E507,"")</x:f>
      </x:c>
      <x:c r="H507" s="36" t="str">
        <x:f>IF(AND(F507&lt;&gt;"",G507&lt;&gt;""),F507*G507,"")</x:f>
      </x:c>
      <x:c r="I507" s="36" t="str">
        <x:f>IF(F507&lt;&gt;"",F507^2,"")</x:f>
      </x:c>
      <x:c r="J507" s="36" t="str">
        <x:f>IF(G507&lt;&gt;"",G507^2,"")</x:f>
      </x:c>
    </x:row>
    <x:row r="508">
      <x:c r="A508" s="36" t="n">
        <x:f>ROW()-1</x:f>
        <x:v>507</x:v>
      </x:c>
      <x:c r="B508" s="36" t="str">
        <x:f>IF(A508&lt;=MAX(0,Settings!$B$6-ABS(Settings!$B$7)),INDEX(Data!$B:$B,2+MAX(0,-Settings!$B$7)+A508-1),"")</x:f>
      </x:c>
      <x:c r="C508" s="36" t="str">
        <x:f>IF(A508&lt;=MAX(0,Settings!$B$6-ABS(Settings!$B$7)),INDEX(Data!$C:$C,2+MAX(0,Settings!$B$7)+A508-1),"")</x:f>
      </x:c>
      <x:c r="D508" s="36" t="str">
        <x:f>IF(B508&lt;&gt;"",AVERAGE(B$2:B$651),"")</x:f>
      </x:c>
      <x:c r="E508" s="36" t="str">
        <x:f>IF(C508&lt;&gt;"",AVERAGE(C$2:C$651),"")</x:f>
      </x:c>
      <x:c r="F508" s="36" t="str">
        <x:f>IF(B508&lt;&gt;"",B508-D508,"")</x:f>
      </x:c>
      <x:c r="G508" s="36" t="str">
        <x:f>IF(C508&lt;&gt;"",C508-E508,"")</x:f>
      </x:c>
      <x:c r="H508" s="36" t="str">
        <x:f>IF(AND(F508&lt;&gt;"",G508&lt;&gt;""),F508*G508,"")</x:f>
      </x:c>
      <x:c r="I508" s="36" t="str">
        <x:f>IF(F508&lt;&gt;"",F508^2,"")</x:f>
      </x:c>
      <x:c r="J508" s="36" t="str">
        <x:f>IF(G508&lt;&gt;"",G508^2,"")</x:f>
      </x:c>
    </x:row>
    <x:row r="509">
      <x:c r="A509" s="36" t="n">
        <x:f>ROW()-1</x:f>
        <x:v>508</x:v>
      </x:c>
      <x:c r="B509" s="36" t="str">
        <x:f>IF(A509&lt;=MAX(0,Settings!$B$6-ABS(Settings!$B$7)),INDEX(Data!$B:$B,2+MAX(0,-Settings!$B$7)+A509-1),"")</x:f>
      </x:c>
      <x:c r="C509" s="36" t="str">
        <x:f>IF(A509&lt;=MAX(0,Settings!$B$6-ABS(Settings!$B$7)),INDEX(Data!$C:$C,2+MAX(0,Settings!$B$7)+A509-1),"")</x:f>
      </x:c>
      <x:c r="D509" s="36" t="str">
        <x:f>IF(B509&lt;&gt;"",AVERAGE(B$2:B$651),"")</x:f>
      </x:c>
      <x:c r="E509" s="36" t="str">
        <x:f>IF(C509&lt;&gt;"",AVERAGE(C$2:C$651),"")</x:f>
      </x:c>
      <x:c r="F509" s="36" t="str">
        <x:f>IF(B509&lt;&gt;"",B509-D509,"")</x:f>
      </x:c>
      <x:c r="G509" s="36" t="str">
        <x:f>IF(C509&lt;&gt;"",C509-E509,"")</x:f>
      </x:c>
      <x:c r="H509" s="36" t="str">
        <x:f>IF(AND(F509&lt;&gt;"",G509&lt;&gt;""),F509*G509,"")</x:f>
      </x:c>
      <x:c r="I509" s="36" t="str">
        <x:f>IF(F509&lt;&gt;"",F509^2,"")</x:f>
      </x:c>
      <x:c r="J509" s="36" t="str">
        <x:f>IF(G509&lt;&gt;"",G509^2,"")</x:f>
      </x:c>
    </x:row>
    <x:row r="510">
      <x:c r="A510" s="36" t="n">
        <x:f>ROW()-1</x:f>
        <x:v>509</x:v>
      </x:c>
      <x:c r="B510" s="36" t="str">
        <x:f>IF(A510&lt;=MAX(0,Settings!$B$6-ABS(Settings!$B$7)),INDEX(Data!$B:$B,2+MAX(0,-Settings!$B$7)+A510-1),"")</x:f>
      </x:c>
      <x:c r="C510" s="36" t="str">
        <x:f>IF(A510&lt;=MAX(0,Settings!$B$6-ABS(Settings!$B$7)),INDEX(Data!$C:$C,2+MAX(0,Settings!$B$7)+A510-1),"")</x:f>
      </x:c>
      <x:c r="D510" s="36" t="str">
        <x:f>IF(B510&lt;&gt;"",AVERAGE(B$2:B$651),"")</x:f>
      </x:c>
      <x:c r="E510" s="36" t="str">
        <x:f>IF(C510&lt;&gt;"",AVERAGE(C$2:C$651),"")</x:f>
      </x:c>
      <x:c r="F510" s="36" t="str">
        <x:f>IF(B510&lt;&gt;"",B510-D510,"")</x:f>
      </x:c>
      <x:c r="G510" s="36" t="str">
        <x:f>IF(C510&lt;&gt;"",C510-E510,"")</x:f>
      </x:c>
      <x:c r="H510" s="36" t="str">
        <x:f>IF(AND(F510&lt;&gt;"",G510&lt;&gt;""),F510*G510,"")</x:f>
      </x:c>
      <x:c r="I510" s="36" t="str">
        <x:f>IF(F510&lt;&gt;"",F510^2,"")</x:f>
      </x:c>
      <x:c r="J510" s="36" t="str">
        <x:f>IF(G510&lt;&gt;"",G510^2,"")</x:f>
      </x:c>
    </x:row>
    <x:row r="511">
      <x:c r="A511" s="36" t="n">
        <x:f>ROW()-1</x:f>
        <x:v>510</x:v>
      </x:c>
      <x:c r="B511" s="36" t="str">
        <x:f>IF(A511&lt;=MAX(0,Settings!$B$6-ABS(Settings!$B$7)),INDEX(Data!$B:$B,2+MAX(0,-Settings!$B$7)+A511-1),"")</x:f>
      </x:c>
      <x:c r="C511" s="36" t="str">
        <x:f>IF(A511&lt;=MAX(0,Settings!$B$6-ABS(Settings!$B$7)),INDEX(Data!$C:$C,2+MAX(0,Settings!$B$7)+A511-1),"")</x:f>
      </x:c>
      <x:c r="D511" s="36" t="str">
        <x:f>IF(B511&lt;&gt;"",AVERAGE(B$2:B$651),"")</x:f>
      </x:c>
      <x:c r="E511" s="36" t="str">
        <x:f>IF(C511&lt;&gt;"",AVERAGE(C$2:C$651),"")</x:f>
      </x:c>
      <x:c r="F511" s="36" t="str">
        <x:f>IF(B511&lt;&gt;"",B511-D511,"")</x:f>
      </x:c>
      <x:c r="G511" s="36" t="str">
        <x:f>IF(C511&lt;&gt;"",C511-E511,"")</x:f>
      </x:c>
      <x:c r="H511" s="36" t="str">
        <x:f>IF(AND(F511&lt;&gt;"",G511&lt;&gt;""),F511*G511,"")</x:f>
      </x:c>
      <x:c r="I511" s="36" t="str">
        <x:f>IF(F511&lt;&gt;"",F511^2,"")</x:f>
      </x:c>
      <x:c r="J511" s="36" t="str">
        <x:f>IF(G511&lt;&gt;"",G511^2,"")</x:f>
      </x:c>
    </x:row>
    <x:row r="512">
      <x:c r="A512" s="36" t="n">
        <x:f>ROW()-1</x:f>
        <x:v>511</x:v>
      </x:c>
      <x:c r="B512" s="36" t="str">
        <x:f>IF(A512&lt;=MAX(0,Settings!$B$6-ABS(Settings!$B$7)),INDEX(Data!$B:$B,2+MAX(0,-Settings!$B$7)+A512-1),"")</x:f>
      </x:c>
      <x:c r="C512" s="36" t="str">
        <x:f>IF(A512&lt;=MAX(0,Settings!$B$6-ABS(Settings!$B$7)),INDEX(Data!$C:$C,2+MAX(0,Settings!$B$7)+A512-1),"")</x:f>
      </x:c>
      <x:c r="D512" s="36" t="str">
        <x:f>IF(B512&lt;&gt;"",AVERAGE(B$2:B$651),"")</x:f>
      </x:c>
      <x:c r="E512" s="36" t="str">
        <x:f>IF(C512&lt;&gt;"",AVERAGE(C$2:C$651),"")</x:f>
      </x:c>
      <x:c r="F512" s="36" t="str">
        <x:f>IF(B512&lt;&gt;"",B512-D512,"")</x:f>
      </x:c>
      <x:c r="G512" s="36" t="str">
        <x:f>IF(C512&lt;&gt;"",C512-E512,"")</x:f>
      </x:c>
      <x:c r="H512" s="36" t="str">
        <x:f>IF(AND(F512&lt;&gt;"",G512&lt;&gt;""),F512*G512,"")</x:f>
      </x:c>
      <x:c r="I512" s="36" t="str">
        <x:f>IF(F512&lt;&gt;"",F512^2,"")</x:f>
      </x:c>
      <x:c r="J512" s="36" t="str">
        <x:f>IF(G512&lt;&gt;"",G512^2,"")</x:f>
      </x:c>
    </x:row>
    <x:row r="513">
      <x:c r="A513" s="36" t="n">
        <x:f>ROW()-1</x:f>
        <x:v>512</x:v>
      </x:c>
      <x:c r="B513" s="36" t="str">
        <x:f>IF(A513&lt;=MAX(0,Settings!$B$6-ABS(Settings!$B$7)),INDEX(Data!$B:$B,2+MAX(0,-Settings!$B$7)+A513-1),"")</x:f>
      </x:c>
      <x:c r="C513" s="36" t="str">
        <x:f>IF(A513&lt;=MAX(0,Settings!$B$6-ABS(Settings!$B$7)),INDEX(Data!$C:$C,2+MAX(0,Settings!$B$7)+A513-1),"")</x:f>
      </x:c>
      <x:c r="D513" s="36" t="str">
        <x:f>IF(B513&lt;&gt;"",AVERAGE(B$2:B$651),"")</x:f>
      </x:c>
      <x:c r="E513" s="36" t="str">
        <x:f>IF(C513&lt;&gt;"",AVERAGE(C$2:C$651),"")</x:f>
      </x:c>
      <x:c r="F513" s="36" t="str">
        <x:f>IF(B513&lt;&gt;"",B513-D513,"")</x:f>
      </x:c>
      <x:c r="G513" s="36" t="str">
        <x:f>IF(C513&lt;&gt;"",C513-E513,"")</x:f>
      </x:c>
      <x:c r="H513" s="36" t="str">
        <x:f>IF(AND(F513&lt;&gt;"",G513&lt;&gt;""),F513*G513,"")</x:f>
      </x:c>
      <x:c r="I513" s="36" t="str">
        <x:f>IF(F513&lt;&gt;"",F513^2,"")</x:f>
      </x:c>
      <x:c r="J513" s="36" t="str">
        <x:f>IF(G513&lt;&gt;"",G513^2,"")</x:f>
      </x:c>
    </x:row>
    <x:row r="514">
      <x:c r="A514" s="36" t="n">
        <x:f>ROW()-1</x:f>
        <x:v>513</x:v>
      </x:c>
      <x:c r="B514" s="36" t="str">
        <x:f>IF(A514&lt;=MAX(0,Settings!$B$6-ABS(Settings!$B$7)),INDEX(Data!$B:$B,2+MAX(0,-Settings!$B$7)+A514-1),"")</x:f>
      </x:c>
      <x:c r="C514" s="36" t="str">
        <x:f>IF(A514&lt;=MAX(0,Settings!$B$6-ABS(Settings!$B$7)),INDEX(Data!$C:$C,2+MAX(0,Settings!$B$7)+A514-1),"")</x:f>
      </x:c>
      <x:c r="D514" s="36" t="str">
        <x:f>IF(B514&lt;&gt;"",AVERAGE(B$2:B$651),"")</x:f>
      </x:c>
      <x:c r="E514" s="36" t="str">
        <x:f>IF(C514&lt;&gt;"",AVERAGE(C$2:C$651),"")</x:f>
      </x:c>
      <x:c r="F514" s="36" t="str">
        <x:f>IF(B514&lt;&gt;"",B514-D514,"")</x:f>
      </x:c>
      <x:c r="G514" s="36" t="str">
        <x:f>IF(C514&lt;&gt;"",C514-E514,"")</x:f>
      </x:c>
      <x:c r="H514" s="36" t="str">
        <x:f>IF(AND(F514&lt;&gt;"",G514&lt;&gt;""),F514*G514,"")</x:f>
      </x:c>
      <x:c r="I514" s="36" t="str">
        <x:f>IF(F514&lt;&gt;"",F514^2,"")</x:f>
      </x:c>
      <x:c r="J514" s="36" t="str">
        <x:f>IF(G514&lt;&gt;"",G514^2,"")</x:f>
      </x:c>
    </x:row>
    <x:row r="515">
      <x:c r="A515" s="36" t="n">
        <x:f>ROW()-1</x:f>
        <x:v>514</x:v>
      </x:c>
      <x:c r="B515" s="36" t="str">
        <x:f>IF(A515&lt;=MAX(0,Settings!$B$6-ABS(Settings!$B$7)),INDEX(Data!$B:$B,2+MAX(0,-Settings!$B$7)+A515-1),"")</x:f>
      </x:c>
      <x:c r="C515" s="36" t="str">
        <x:f>IF(A515&lt;=MAX(0,Settings!$B$6-ABS(Settings!$B$7)),INDEX(Data!$C:$C,2+MAX(0,Settings!$B$7)+A515-1),"")</x:f>
      </x:c>
      <x:c r="D515" s="36" t="str">
        <x:f>IF(B515&lt;&gt;"",AVERAGE(B$2:B$651),"")</x:f>
      </x:c>
      <x:c r="E515" s="36" t="str">
        <x:f>IF(C515&lt;&gt;"",AVERAGE(C$2:C$651),"")</x:f>
      </x:c>
      <x:c r="F515" s="36" t="str">
        <x:f>IF(B515&lt;&gt;"",B515-D515,"")</x:f>
      </x:c>
      <x:c r="G515" s="36" t="str">
        <x:f>IF(C515&lt;&gt;"",C515-E515,"")</x:f>
      </x:c>
      <x:c r="H515" s="36" t="str">
        <x:f>IF(AND(F515&lt;&gt;"",G515&lt;&gt;""),F515*G515,"")</x:f>
      </x:c>
      <x:c r="I515" s="36" t="str">
        <x:f>IF(F515&lt;&gt;"",F515^2,"")</x:f>
      </x:c>
      <x:c r="J515" s="36" t="str">
        <x:f>IF(G515&lt;&gt;"",G515^2,"")</x:f>
      </x:c>
    </x:row>
    <x:row r="516">
      <x:c r="A516" s="36" t="n">
        <x:f>ROW()-1</x:f>
        <x:v>515</x:v>
      </x:c>
      <x:c r="B516" s="36" t="str">
        <x:f>IF(A516&lt;=MAX(0,Settings!$B$6-ABS(Settings!$B$7)),INDEX(Data!$B:$B,2+MAX(0,-Settings!$B$7)+A516-1),"")</x:f>
      </x:c>
      <x:c r="C516" s="36" t="str">
        <x:f>IF(A516&lt;=MAX(0,Settings!$B$6-ABS(Settings!$B$7)),INDEX(Data!$C:$C,2+MAX(0,Settings!$B$7)+A516-1),"")</x:f>
      </x:c>
      <x:c r="D516" s="36" t="str">
        <x:f>IF(B516&lt;&gt;"",AVERAGE(B$2:B$651),"")</x:f>
      </x:c>
      <x:c r="E516" s="36" t="str">
        <x:f>IF(C516&lt;&gt;"",AVERAGE(C$2:C$651),"")</x:f>
      </x:c>
      <x:c r="F516" s="36" t="str">
        <x:f>IF(B516&lt;&gt;"",B516-D516,"")</x:f>
      </x:c>
      <x:c r="G516" s="36" t="str">
        <x:f>IF(C516&lt;&gt;"",C516-E516,"")</x:f>
      </x:c>
      <x:c r="H516" s="36" t="str">
        <x:f>IF(AND(F516&lt;&gt;"",G516&lt;&gt;""),F516*G516,"")</x:f>
      </x:c>
      <x:c r="I516" s="36" t="str">
        <x:f>IF(F516&lt;&gt;"",F516^2,"")</x:f>
      </x:c>
      <x:c r="J516" s="36" t="str">
        <x:f>IF(G516&lt;&gt;"",G516^2,"")</x:f>
      </x:c>
    </x:row>
    <x:row r="517">
      <x:c r="A517" s="36" t="n">
        <x:f>ROW()-1</x:f>
        <x:v>516</x:v>
      </x:c>
      <x:c r="B517" s="36" t="str">
        <x:f>IF(A517&lt;=MAX(0,Settings!$B$6-ABS(Settings!$B$7)),INDEX(Data!$B:$B,2+MAX(0,-Settings!$B$7)+A517-1),"")</x:f>
      </x:c>
      <x:c r="C517" s="36" t="str">
        <x:f>IF(A517&lt;=MAX(0,Settings!$B$6-ABS(Settings!$B$7)),INDEX(Data!$C:$C,2+MAX(0,Settings!$B$7)+A517-1),"")</x:f>
      </x:c>
      <x:c r="D517" s="36" t="str">
        <x:f>IF(B517&lt;&gt;"",AVERAGE(B$2:B$651),"")</x:f>
      </x:c>
      <x:c r="E517" s="36" t="str">
        <x:f>IF(C517&lt;&gt;"",AVERAGE(C$2:C$651),"")</x:f>
      </x:c>
      <x:c r="F517" s="36" t="str">
        <x:f>IF(B517&lt;&gt;"",B517-D517,"")</x:f>
      </x:c>
      <x:c r="G517" s="36" t="str">
        <x:f>IF(C517&lt;&gt;"",C517-E517,"")</x:f>
      </x:c>
      <x:c r="H517" s="36" t="str">
        <x:f>IF(AND(F517&lt;&gt;"",G517&lt;&gt;""),F517*G517,"")</x:f>
      </x:c>
      <x:c r="I517" s="36" t="str">
        <x:f>IF(F517&lt;&gt;"",F517^2,"")</x:f>
      </x:c>
      <x:c r="J517" s="36" t="str">
        <x:f>IF(G517&lt;&gt;"",G517^2,"")</x:f>
      </x:c>
    </x:row>
    <x:row r="518">
      <x:c r="A518" s="36" t="n">
        <x:f>ROW()-1</x:f>
        <x:v>517</x:v>
      </x:c>
      <x:c r="B518" s="36" t="str">
        <x:f>IF(A518&lt;=MAX(0,Settings!$B$6-ABS(Settings!$B$7)),INDEX(Data!$B:$B,2+MAX(0,-Settings!$B$7)+A518-1),"")</x:f>
      </x:c>
      <x:c r="C518" s="36" t="str">
        <x:f>IF(A518&lt;=MAX(0,Settings!$B$6-ABS(Settings!$B$7)),INDEX(Data!$C:$C,2+MAX(0,Settings!$B$7)+A518-1),"")</x:f>
      </x:c>
      <x:c r="D518" s="36" t="str">
        <x:f>IF(B518&lt;&gt;"",AVERAGE(B$2:B$651),"")</x:f>
      </x:c>
      <x:c r="E518" s="36" t="str">
        <x:f>IF(C518&lt;&gt;"",AVERAGE(C$2:C$651),"")</x:f>
      </x:c>
      <x:c r="F518" s="36" t="str">
        <x:f>IF(B518&lt;&gt;"",B518-D518,"")</x:f>
      </x:c>
      <x:c r="G518" s="36" t="str">
        <x:f>IF(C518&lt;&gt;"",C518-E518,"")</x:f>
      </x:c>
      <x:c r="H518" s="36" t="str">
        <x:f>IF(AND(F518&lt;&gt;"",G518&lt;&gt;""),F518*G518,"")</x:f>
      </x:c>
      <x:c r="I518" s="36" t="str">
        <x:f>IF(F518&lt;&gt;"",F518^2,"")</x:f>
      </x:c>
      <x:c r="J518" s="36" t="str">
        <x:f>IF(G518&lt;&gt;"",G518^2,"")</x:f>
      </x:c>
    </x:row>
    <x:row r="519">
      <x:c r="A519" s="36" t="n">
        <x:f>ROW()-1</x:f>
        <x:v>518</x:v>
      </x:c>
      <x:c r="B519" s="36" t="str">
        <x:f>IF(A519&lt;=MAX(0,Settings!$B$6-ABS(Settings!$B$7)),INDEX(Data!$B:$B,2+MAX(0,-Settings!$B$7)+A519-1),"")</x:f>
      </x:c>
      <x:c r="C519" s="36" t="str">
        <x:f>IF(A519&lt;=MAX(0,Settings!$B$6-ABS(Settings!$B$7)),INDEX(Data!$C:$C,2+MAX(0,Settings!$B$7)+A519-1),"")</x:f>
      </x:c>
      <x:c r="D519" s="36" t="str">
        <x:f>IF(B519&lt;&gt;"",AVERAGE(B$2:B$651),"")</x:f>
      </x:c>
      <x:c r="E519" s="36" t="str">
        <x:f>IF(C519&lt;&gt;"",AVERAGE(C$2:C$651),"")</x:f>
      </x:c>
      <x:c r="F519" s="36" t="str">
        <x:f>IF(B519&lt;&gt;"",B519-D519,"")</x:f>
      </x:c>
      <x:c r="G519" s="36" t="str">
        <x:f>IF(C519&lt;&gt;"",C519-E519,"")</x:f>
      </x:c>
      <x:c r="H519" s="36" t="str">
        <x:f>IF(AND(F519&lt;&gt;"",G519&lt;&gt;""),F519*G519,"")</x:f>
      </x:c>
      <x:c r="I519" s="36" t="str">
        <x:f>IF(F519&lt;&gt;"",F519^2,"")</x:f>
      </x:c>
      <x:c r="J519" s="36" t="str">
        <x:f>IF(G519&lt;&gt;"",G519^2,"")</x:f>
      </x:c>
    </x:row>
    <x:row r="520">
      <x:c r="A520" s="36" t="n">
        <x:f>ROW()-1</x:f>
        <x:v>519</x:v>
      </x:c>
      <x:c r="B520" s="36" t="str">
        <x:f>IF(A520&lt;=MAX(0,Settings!$B$6-ABS(Settings!$B$7)),INDEX(Data!$B:$B,2+MAX(0,-Settings!$B$7)+A520-1),"")</x:f>
      </x:c>
      <x:c r="C520" s="36" t="str">
        <x:f>IF(A520&lt;=MAX(0,Settings!$B$6-ABS(Settings!$B$7)),INDEX(Data!$C:$C,2+MAX(0,Settings!$B$7)+A520-1),"")</x:f>
      </x:c>
      <x:c r="D520" s="36" t="str">
        <x:f>IF(B520&lt;&gt;"",AVERAGE(B$2:B$651),"")</x:f>
      </x:c>
      <x:c r="E520" s="36" t="str">
        <x:f>IF(C520&lt;&gt;"",AVERAGE(C$2:C$651),"")</x:f>
      </x:c>
      <x:c r="F520" s="36" t="str">
        <x:f>IF(B520&lt;&gt;"",B520-D520,"")</x:f>
      </x:c>
      <x:c r="G520" s="36" t="str">
        <x:f>IF(C520&lt;&gt;"",C520-E520,"")</x:f>
      </x:c>
      <x:c r="H520" s="36" t="str">
        <x:f>IF(AND(F520&lt;&gt;"",G520&lt;&gt;""),F520*G520,"")</x:f>
      </x:c>
      <x:c r="I520" s="36" t="str">
        <x:f>IF(F520&lt;&gt;"",F520^2,"")</x:f>
      </x:c>
      <x:c r="J520" s="36" t="str">
        <x:f>IF(G520&lt;&gt;"",G520^2,"")</x:f>
      </x:c>
    </x:row>
    <x:row r="521">
      <x:c r="A521" s="36" t="n">
        <x:f>ROW()-1</x:f>
        <x:v>520</x:v>
      </x:c>
      <x:c r="B521" s="36" t="str">
        <x:f>IF(A521&lt;=MAX(0,Settings!$B$6-ABS(Settings!$B$7)),INDEX(Data!$B:$B,2+MAX(0,-Settings!$B$7)+A521-1),"")</x:f>
      </x:c>
      <x:c r="C521" s="36" t="str">
        <x:f>IF(A521&lt;=MAX(0,Settings!$B$6-ABS(Settings!$B$7)),INDEX(Data!$C:$C,2+MAX(0,Settings!$B$7)+A521-1),"")</x:f>
      </x:c>
      <x:c r="D521" s="36" t="str">
        <x:f>IF(B521&lt;&gt;"",AVERAGE(B$2:B$651),"")</x:f>
      </x:c>
      <x:c r="E521" s="36" t="str">
        <x:f>IF(C521&lt;&gt;"",AVERAGE(C$2:C$651),"")</x:f>
      </x:c>
      <x:c r="F521" s="36" t="str">
        <x:f>IF(B521&lt;&gt;"",B521-D521,"")</x:f>
      </x:c>
      <x:c r="G521" s="36" t="str">
        <x:f>IF(C521&lt;&gt;"",C521-E521,"")</x:f>
      </x:c>
      <x:c r="H521" s="36" t="str">
        <x:f>IF(AND(F521&lt;&gt;"",G521&lt;&gt;""),F521*G521,"")</x:f>
      </x:c>
      <x:c r="I521" s="36" t="str">
        <x:f>IF(F521&lt;&gt;"",F521^2,"")</x:f>
      </x:c>
      <x:c r="J521" s="36" t="str">
        <x:f>IF(G521&lt;&gt;"",G521^2,"")</x:f>
      </x:c>
    </x:row>
    <x:row r="522">
      <x:c r="A522" s="36" t="n">
        <x:f>ROW()-1</x:f>
        <x:v>521</x:v>
      </x:c>
      <x:c r="B522" s="36" t="str">
        <x:f>IF(A522&lt;=MAX(0,Settings!$B$6-ABS(Settings!$B$7)),INDEX(Data!$B:$B,2+MAX(0,-Settings!$B$7)+A522-1),"")</x:f>
      </x:c>
      <x:c r="C522" s="36" t="str">
        <x:f>IF(A522&lt;=MAX(0,Settings!$B$6-ABS(Settings!$B$7)),INDEX(Data!$C:$C,2+MAX(0,Settings!$B$7)+A522-1),"")</x:f>
      </x:c>
      <x:c r="D522" s="36" t="str">
        <x:f>IF(B522&lt;&gt;"",AVERAGE(B$2:B$651),"")</x:f>
      </x:c>
      <x:c r="E522" s="36" t="str">
        <x:f>IF(C522&lt;&gt;"",AVERAGE(C$2:C$651),"")</x:f>
      </x:c>
      <x:c r="F522" s="36" t="str">
        <x:f>IF(B522&lt;&gt;"",B522-D522,"")</x:f>
      </x:c>
      <x:c r="G522" s="36" t="str">
        <x:f>IF(C522&lt;&gt;"",C522-E522,"")</x:f>
      </x:c>
      <x:c r="H522" s="36" t="str">
        <x:f>IF(AND(F522&lt;&gt;"",G522&lt;&gt;""),F522*G522,"")</x:f>
      </x:c>
      <x:c r="I522" s="36" t="str">
        <x:f>IF(F522&lt;&gt;"",F522^2,"")</x:f>
      </x:c>
      <x:c r="J522" s="36" t="str">
        <x:f>IF(G522&lt;&gt;"",G522^2,"")</x:f>
      </x:c>
    </x:row>
    <x:row r="523">
      <x:c r="A523" s="36" t="n">
        <x:f>ROW()-1</x:f>
        <x:v>522</x:v>
      </x:c>
      <x:c r="B523" s="36" t="str">
        <x:f>IF(A523&lt;=MAX(0,Settings!$B$6-ABS(Settings!$B$7)),INDEX(Data!$B:$B,2+MAX(0,-Settings!$B$7)+A523-1),"")</x:f>
      </x:c>
      <x:c r="C523" s="36" t="str">
        <x:f>IF(A523&lt;=MAX(0,Settings!$B$6-ABS(Settings!$B$7)),INDEX(Data!$C:$C,2+MAX(0,Settings!$B$7)+A523-1),"")</x:f>
      </x:c>
      <x:c r="D523" s="36" t="str">
        <x:f>IF(B523&lt;&gt;"",AVERAGE(B$2:B$651),"")</x:f>
      </x:c>
      <x:c r="E523" s="36" t="str">
        <x:f>IF(C523&lt;&gt;"",AVERAGE(C$2:C$651),"")</x:f>
      </x:c>
      <x:c r="F523" s="36" t="str">
        <x:f>IF(B523&lt;&gt;"",B523-D523,"")</x:f>
      </x:c>
      <x:c r="G523" s="36" t="str">
        <x:f>IF(C523&lt;&gt;"",C523-E523,"")</x:f>
      </x:c>
      <x:c r="H523" s="36" t="str">
        <x:f>IF(AND(F523&lt;&gt;"",G523&lt;&gt;""),F523*G523,"")</x:f>
      </x:c>
      <x:c r="I523" s="36" t="str">
        <x:f>IF(F523&lt;&gt;"",F523^2,"")</x:f>
      </x:c>
      <x:c r="J523" s="36" t="str">
        <x:f>IF(G523&lt;&gt;"",G523^2,"")</x:f>
      </x:c>
    </x:row>
    <x:row r="524">
      <x:c r="A524" s="36" t="n">
        <x:f>ROW()-1</x:f>
        <x:v>523</x:v>
      </x:c>
      <x:c r="B524" s="36" t="str">
        <x:f>IF(A524&lt;=MAX(0,Settings!$B$6-ABS(Settings!$B$7)),INDEX(Data!$B:$B,2+MAX(0,-Settings!$B$7)+A524-1),"")</x:f>
      </x:c>
      <x:c r="C524" s="36" t="str">
        <x:f>IF(A524&lt;=MAX(0,Settings!$B$6-ABS(Settings!$B$7)),INDEX(Data!$C:$C,2+MAX(0,Settings!$B$7)+A524-1),"")</x:f>
      </x:c>
      <x:c r="D524" s="36" t="str">
        <x:f>IF(B524&lt;&gt;"",AVERAGE(B$2:B$651),"")</x:f>
      </x:c>
      <x:c r="E524" s="36" t="str">
        <x:f>IF(C524&lt;&gt;"",AVERAGE(C$2:C$651),"")</x:f>
      </x:c>
      <x:c r="F524" s="36" t="str">
        <x:f>IF(B524&lt;&gt;"",B524-D524,"")</x:f>
      </x:c>
      <x:c r="G524" s="36" t="str">
        <x:f>IF(C524&lt;&gt;"",C524-E524,"")</x:f>
      </x:c>
      <x:c r="H524" s="36" t="str">
        <x:f>IF(AND(F524&lt;&gt;"",G524&lt;&gt;""),F524*G524,"")</x:f>
      </x:c>
      <x:c r="I524" s="36" t="str">
        <x:f>IF(F524&lt;&gt;"",F524^2,"")</x:f>
      </x:c>
      <x:c r="J524" s="36" t="str">
        <x:f>IF(G524&lt;&gt;"",G524^2,"")</x:f>
      </x:c>
    </x:row>
    <x:row r="525">
      <x:c r="A525" s="36" t="n">
        <x:f>ROW()-1</x:f>
        <x:v>524</x:v>
      </x:c>
      <x:c r="B525" s="36" t="str">
        <x:f>IF(A525&lt;=MAX(0,Settings!$B$6-ABS(Settings!$B$7)),INDEX(Data!$B:$B,2+MAX(0,-Settings!$B$7)+A525-1),"")</x:f>
      </x:c>
      <x:c r="C525" s="36" t="str">
        <x:f>IF(A525&lt;=MAX(0,Settings!$B$6-ABS(Settings!$B$7)),INDEX(Data!$C:$C,2+MAX(0,Settings!$B$7)+A525-1),"")</x:f>
      </x:c>
      <x:c r="D525" s="36" t="str">
        <x:f>IF(B525&lt;&gt;"",AVERAGE(B$2:B$651),"")</x:f>
      </x:c>
      <x:c r="E525" s="36" t="str">
        <x:f>IF(C525&lt;&gt;"",AVERAGE(C$2:C$651),"")</x:f>
      </x:c>
      <x:c r="F525" s="36" t="str">
        <x:f>IF(B525&lt;&gt;"",B525-D525,"")</x:f>
      </x:c>
      <x:c r="G525" s="36" t="str">
        <x:f>IF(C525&lt;&gt;"",C525-E525,"")</x:f>
      </x:c>
      <x:c r="H525" s="36" t="str">
        <x:f>IF(AND(F525&lt;&gt;"",G525&lt;&gt;""),F525*G525,"")</x:f>
      </x:c>
      <x:c r="I525" s="36" t="str">
        <x:f>IF(F525&lt;&gt;"",F525^2,"")</x:f>
      </x:c>
      <x:c r="J525" s="36" t="str">
        <x:f>IF(G525&lt;&gt;"",G525^2,"")</x:f>
      </x:c>
    </x:row>
    <x:row r="526">
      <x:c r="A526" s="36" t="n">
        <x:f>ROW()-1</x:f>
        <x:v>525</x:v>
      </x:c>
      <x:c r="B526" s="36" t="str">
        <x:f>IF(A526&lt;=MAX(0,Settings!$B$6-ABS(Settings!$B$7)),INDEX(Data!$B:$B,2+MAX(0,-Settings!$B$7)+A526-1),"")</x:f>
      </x:c>
      <x:c r="C526" s="36" t="str">
        <x:f>IF(A526&lt;=MAX(0,Settings!$B$6-ABS(Settings!$B$7)),INDEX(Data!$C:$C,2+MAX(0,Settings!$B$7)+A526-1),"")</x:f>
      </x:c>
      <x:c r="D526" s="36" t="str">
        <x:f>IF(B526&lt;&gt;"",AVERAGE(B$2:B$651),"")</x:f>
      </x:c>
      <x:c r="E526" s="36" t="str">
        <x:f>IF(C526&lt;&gt;"",AVERAGE(C$2:C$651),"")</x:f>
      </x:c>
      <x:c r="F526" s="36" t="str">
        <x:f>IF(B526&lt;&gt;"",B526-D526,"")</x:f>
      </x:c>
      <x:c r="G526" s="36" t="str">
        <x:f>IF(C526&lt;&gt;"",C526-E526,"")</x:f>
      </x:c>
      <x:c r="H526" s="36" t="str">
        <x:f>IF(AND(F526&lt;&gt;"",G526&lt;&gt;""),F526*G526,"")</x:f>
      </x:c>
      <x:c r="I526" s="36" t="str">
        <x:f>IF(F526&lt;&gt;"",F526^2,"")</x:f>
      </x:c>
      <x:c r="J526" s="36" t="str">
        <x:f>IF(G526&lt;&gt;"",G526^2,"")</x:f>
      </x:c>
    </x:row>
    <x:row r="527">
      <x:c r="A527" s="36" t="n">
        <x:f>ROW()-1</x:f>
        <x:v>526</x:v>
      </x:c>
      <x:c r="B527" s="36" t="str">
        <x:f>IF(A527&lt;=MAX(0,Settings!$B$6-ABS(Settings!$B$7)),INDEX(Data!$B:$B,2+MAX(0,-Settings!$B$7)+A527-1),"")</x:f>
      </x:c>
      <x:c r="C527" s="36" t="str">
        <x:f>IF(A527&lt;=MAX(0,Settings!$B$6-ABS(Settings!$B$7)),INDEX(Data!$C:$C,2+MAX(0,Settings!$B$7)+A527-1),"")</x:f>
      </x:c>
      <x:c r="D527" s="36" t="str">
        <x:f>IF(B527&lt;&gt;"",AVERAGE(B$2:B$651),"")</x:f>
      </x:c>
      <x:c r="E527" s="36" t="str">
        <x:f>IF(C527&lt;&gt;"",AVERAGE(C$2:C$651),"")</x:f>
      </x:c>
      <x:c r="F527" s="36" t="str">
        <x:f>IF(B527&lt;&gt;"",B527-D527,"")</x:f>
      </x:c>
      <x:c r="G527" s="36" t="str">
        <x:f>IF(C527&lt;&gt;"",C527-E527,"")</x:f>
      </x:c>
      <x:c r="H527" s="36" t="str">
        <x:f>IF(AND(F527&lt;&gt;"",G527&lt;&gt;""),F527*G527,"")</x:f>
      </x:c>
      <x:c r="I527" s="36" t="str">
        <x:f>IF(F527&lt;&gt;"",F527^2,"")</x:f>
      </x:c>
      <x:c r="J527" s="36" t="str">
        <x:f>IF(G527&lt;&gt;"",G527^2,"")</x:f>
      </x:c>
    </x:row>
    <x:row r="528">
      <x:c r="A528" s="36" t="n">
        <x:f>ROW()-1</x:f>
        <x:v>527</x:v>
      </x:c>
      <x:c r="B528" s="36" t="str">
        <x:f>IF(A528&lt;=MAX(0,Settings!$B$6-ABS(Settings!$B$7)),INDEX(Data!$B:$B,2+MAX(0,-Settings!$B$7)+A528-1),"")</x:f>
      </x:c>
      <x:c r="C528" s="36" t="str">
        <x:f>IF(A528&lt;=MAX(0,Settings!$B$6-ABS(Settings!$B$7)),INDEX(Data!$C:$C,2+MAX(0,Settings!$B$7)+A528-1),"")</x:f>
      </x:c>
      <x:c r="D528" s="36" t="str">
        <x:f>IF(B528&lt;&gt;"",AVERAGE(B$2:B$651),"")</x:f>
      </x:c>
      <x:c r="E528" s="36" t="str">
        <x:f>IF(C528&lt;&gt;"",AVERAGE(C$2:C$651),"")</x:f>
      </x:c>
      <x:c r="F528" s="36" t="str">
        <x:f>IF(B528&lt;&gt;"",B528-D528,"")</x:f>
      </x:c>
      <x:c r="G528" s="36" t="str">
        <x:f>IF(C528&lt;&gt;"",C528-E528,"")</x:f>
      </x:c>
      <x:c r="H528" s="36" t="str">
        <x:f>IF(AND(F528&lt;&gt;"",G528&lt;&gt;""),F528*G528,"")</x:f>
      </x:c>
      <x:c r="I528" s="36" t="str">
        <x:f>IF(F528&lt;&gt;"",F528^2,"")</x:f>
      </x:c>
      <x:c r="J528" s="36" t="str">
        <x:f>IF(G528&lt;&gt;"",G528^2,"")</x:f>
      </x:c>
    </x:row>
    <x:row r="529">
      <x:c r="A529" s="36" t="n">
        <x:f>ROW()-1</x:f>
        <x:v>528</x:v>
      </x:c>
      <x:c r="B529" s="36" t="str">
        <x:f>IF(A529&lt;=MAX(0,Settings!$B$6-ABS(Settings!$B$7)),INDEX(Data!$B:$B,2+MAX(0,-Settings!$B$7)+A529-1),"")</x:f>
      </x:c>
      <x:c r="C529" s="36" t="str">
        <x:f>IF(A529&lt;=MAX(0,Settings!$B$6-ABS(Settings!$B$7)),INDEX(Data!$C:$C,2+MAX(0,Settings!$B$7)+A529-1),"")</x:f>
      </x:c>
      <x:c r="D529" s="36" t="str">
        <x:f>IF(B529&lt;&gt;"",AVERAGE(B$2:B$651),"")</x:f>
      </x:c>
      <x:c r="E529" s="36" t="str">
        <x:f>IF(C529&lt;&gt;"",AVERAGE(C$2:C$651),"")</x:f>
      </x:c>
      <x:c r="F529" s="36" t="str">
        <x:f>IF(B529&lt;&gt;"",B529-D529,"")</x:f>
      </x:c>
      <x:c r="G529" s="36" t="str">
        <x:f>IF(C529&lt;&gt;"",C529-E529,"")</x:f>
      </x:c>
      <x:c r="H529" s="36" t="str">
        <x:f>IF(AND(F529&lt;&gt;"",G529&lt;&gt;""),F529*G529,"")</x:f>
      </x:c>
      <x:c r="I529" s="36" t="str">
        <x:f>IF(F529&lt;&gt;"",F529^2,"")</x:f>
      </x:c>
      <x:c r="J529" s="36" t="str">
        <x:f>IF(G529&lt;&gt;"",G529^2,"")</x:f>
      </x:c>
    </x:row>
    <x:row r="530">
      <x:c r="A530" s="36" t="n">
        <x:f>ROW()-1</x:f>
        <x:v>529</x:v>
      </x:c>
      <x:c r="B530" s="36" t="str">
        <x:f>IF(A530&lt;=MAX(0,Settings!$B$6-ABS(Settings!$B$7)),INDEX(Data!$B:$B,2+MAX(0,-Settings!$B$7)+A530-1),"")</x:f>
      </x:c>
      <x:c r="C530" s="36" t="str">
        <x:f>IF(A530&lt;=MAX(0,Settings!$B$6-ABS(Settings!$B$7)),INDEX(Data!$C:$C,2+MAX(0,Settings!$B$7)+A530-1),"")</x:f>
      </x:c>
      <x:c r="D530" s="36" t="str">
        <x:f>IF(B530&lt;&gt;"",AVERAGE(B$2:B$651),"")</x:f>
      </x:c>
      <x:c r="E530" s="36" t="str">
        <x:f>IF(C530&lt;&gt;"",AVERAGE(C$2:C$651),"")</x:f>
      </x:c>
      <x:c r="F530" s="36" t="str">
        <x:f>IF(B530&lt;&gt;"",B530-D530,"")</x:f>
      </x:c>
      <x:c r="G530" s="36" t="str">
        <x:f>IF(C530&lt;&gt;"",C530-E530,"")</x:f>
      </x:c>
      <x:c r="H530" s="36" t="str">
        <x:f>IF(AND(F530&lt;&gt;"",G530&lt;&gt;""),F530*G530,"")</x:f>
      </x:c>
      <x:c r="I530" s="36" t="str">
        <x:f>IF(F530&lt;&gt;"",F530^2,"")</x:f>
      </x:c>
      <x:c r="J530" s="36" t="str">
        <x:f>IF(G530&lt;&gt;"",G530^2,"")</x:f>
      </x:c>
    </x:row>
    <x:row r="531">
      <x:c r="A531" s="36" t="n">
        <x:f>ROW()-1</x:f>
        <x:v>530</x:v>
      </x:c>
      <x:c r="B531" s="36" t="str">
        <x:f>IF(A531&lt;=MAX(0,Settings!$B$6-ABS(Settings!$B$7)),INDEX(Data!$B:$B,2+MAX(0,-Settings!$B$7)+A531-1),"")</x:f>
      </x:c>
      <x:c r="C531" s="36" t="str">
        <x:f>IF(A531&lt;=MAX(0,Settings!$B$6-ABS(Settings!$B$7)),INDEX(Data!$C:$C,2+MAX(0,Settings!$B$7)+A531-1),"")</x:f>
      </x:c>
      <x:c r="D531" s="36" t="str">
        <x:f>IF(B531&lt;&gt;"",AVERAGE(B$2:B$651),"")</x:f>
      </x:c>
      <x:c r="E531" s="36" t="str">
        <x:f>IF(C531&lt;&gt;"",AVERAGE(C$2:C$651),"")</x:f>
      </x:c>
      <x:c r="F531" s="36" t="str">
        <x:f>IF(B531&lt;&gt;"",B531-D531,"")</x:f>
      </x:c>
      <x:c r="G531" s="36" t="str">
        <x:f>IF(C531&lt;&gt;"",C531-E531,"")</x:f>
      </x:c>
      <x:c r="H531" s="36" t="str">
        <x:f>IF(AND(F531&lt;&gt;"",G531&lt;&gt;""),F531*G531,"")</x:f>
      </x:c>
      <x:c r="I531" s="36" t="str">
        <x:f>IF(F531&lt;&gt;"",F531^2,"")</x:f>
      </x:c>
      <x:c r="J531" s="36" t="str">
        <x:f>IF(G531&lt;&gt;"",G531^2,"")</x:f>
      </x:c>
    </x:row>
    <x:row r="532">
      <x:c r="A532" s="36" t="n">
        <x:f>ROW()-1</x:f>
        <x:v>531</x:v>
      </x:c>
      <x:c r="B532" s="36" t="str">
        <x:f>IF(A532&lt;=MAX(0,Settings!$B$6-ABS(Settings!$B$7)),INDEX(Data!$B:$B,2+MAX(0,-Settings!$B$7)+A532-1),"")</x:f>
      </x:c>
      <x:c r="C532" s="36" t="str">
        <x:f>IF(A532&lt;=MAX(0,Settings!$B$6-ABS(Settings!$B$7)),INDEX(Data!$C:$C,2+MAX(0,Settings!$B$7)+A532-1),"")</x:f>
      </x:c>
      <x:c r="D532" s="36" t="str">
        <x:f>IF(B532&lt;&gt;"",AVERAGE(B$2:B$651),"")</x:f>
      </x:c>
      <x:c r="E532" s="36" t="str">
        <x:f>IF(C532&lt;&gt;"",AVERAGE(C$2:C$651),"")</x:f>
      </x:c>
      <x:c r="F532" s="36" t="str">
        <x:f>IF(B532&lt;&gt;"",B532-D532,"")</x:f>
      </x:c>
      <x:c r="G532" s="36" t="str">
        <x:f>IF(C532&lt;&gt;"",C532-E532,"")</x:f>
      </x:c>
      <x:c r="H532" s="36" t="str">
        <x:f>IF(AND(F532&lt;&gt;"",G532&lt;&gt;""),F532*G532,"")</x:f>
      </x:c>
      <x:c r="I532" s="36" t="str">
        <x:f>IF(F532&lt;&gt;"",F532^2,"")</x:f>
      </x:c>
      <x:c r="J532" s="36" t="str">
        <x:f>IF(G532&lt;&gt;"",G532^2,"")</x:f>
      </x:c>
    </x:row>
    <x:row r="533">
      <x:c r="A533" s="36" t="n">
        <x:f>ROW()-1</x:f>
        <x:v>532</x:v>
      </x:c>
      <x:c r="B533" s="36" t="str">
        <x:f>IF(A533&lt;=MAX(0,Settings!$B$6-ABS(Settings!$B$7)),INDEX(Data!$B:$B,2+MAX(0,-Settings!$B$7)+A533-1),"")</x:f>
      </x:c>
      <x:c r="C533" s="36" t="str">
        <x:f>IF(A533&lt;=MAX(0,Settings!$B$6-ABS(Settings!$B$7)),INDEX(Data!$C:$C,2+MAX(0,Settings!$B$7)+A533-1),"")</x:f>
      </x:c>
      <x:c r="D533" s="36" t="str">
        <x:f>IF(B533&lt;&gt;"",AVERAGE(B$2:B$651),"")</x:f>
      </x:c>
      <x:c r="E533" s="36" t="str">
        <x:f>IF(C533&lt;&gt;"",AVERAGE(C$2:C$651),"")</x:f>
      </x:c>
      <x:c r="F533" s="36" t="str">
        <x:f>IF(B533&lt;&gt;"",B533-D533,"")</x:f>
      </x:c>
      <x:c r="G533" s="36" t="str">
        <x:f>IF(C533&lt;&gt;"",C533-E533,"")</x:f>
      </x:c>
      <x:c r="H533" s="36" t="str">
        <x:f>IF(AND(F533&lt;&gt;"",G533&lt;&gt;""),F533*G533,"")</x:f>
      </x:c>
      <x:c r="I533" s="36" t="str">
        <x:f>IF(F533&lt;&gt;"",F533^2,"")</x:f>
      </x:c>
      <x:c r="J533" s="36" t="str">
        <x:f>IF(G533&lt;&gt;"",G533^2,"")</x:f>
      </x:c>
    </x:row>
    <x:row r="534">
      <x:c r="A534" s="36" t="n">
        <x:f>ROW()-1</x:f>
        <x:v>533</x:v>
      </x:c>
      <x:c r="B534" s="36" t="str">
        <x:f>IF(A534&lt;=MAX(0,Settings!$B$6-ABS(Settings!$B$7)),INDEX(Data!$B:$B,2+MAX(0,-Settings!$B$7)+A534-1),"")</x:f>
      </x:c>
      <x:c r="C534" s="36" t="str">
        <x:f>IF(A534&lt;=MAX(0,Settings!$B$6-ABS(Settings!$B$7)),INDEX(Data!$C:$C,2+MAX(0,Settings!$B$7)+A534-1),"")</x:f>
      </x:c>
      <x:c r="D534" s="36" t="str">
        <x:f>IF(B534&lt;&gt;"",AVERAGE(B$2:B$651),"")</x:f>
      </x:c>
      <x:c r="E534" s="36" t="str">
        <x:f>IF(C534&lt;&gt;"",AVERAGE(C$2:C$651),"")</x:f>
      </x:c>
      <x:c r="F534" s="36" t="str">
        <x:f>IF(B534&lt;&gt;"",B534-D534,"")</x:f>
      </x:c>
      <x:c r="G534" s="36" t="str">
        <x:f>IF(C534&lt;&gt;"",C534-E534,"")</x:f>
      </x:c>
      <x:c r="H534" s="36" t="str">
        <x:f>IF(AND(F534&lt;&gt;"",G534&lt;&gt;""),F534*G534,"")</x:f>
      </x:c>
      <x:c r="I534" s="36" t="str">
        <x:f>IF(F534&lt;&gt;"",F534^2,"")</x:f>
      </x:c>
      <x:c r="J534" s="36" t="str">
        <x:f>IF(G534&lt;&gt;"",G534^2,"")</x:f>
      </x:c>
    </x:row>
    <x:row r="535">
      <x:c r="A535" s="36" t="n">
        <x:f>ROW()-1</x:f>
        <x:v>534</x:v>
      </x:c>
      <x:c r="B535" s="36" t="str">
        <x:f>IF(A535&lt;=MAX(0,Settings!$B$6-ABS(Settings!$B$7)),INDEX(Data!$B:$B,2+MAX(0,-Settings!$B$7)+A535-1),"")</x:f>
      </x:c>
      <x:c r="C535" s="36" t="str">
        <x:f>IF(A535&lt;=MAX(0,Settings!$B$6-ABS(Settings!$B$7)),INDEX(Data!$C:$C,2+MAX(0,Settings!$B$7)+A535-1),"")</x:f>
      </x:c>
      <x:c r="D535" s="36" t="str">
        <x:f>IF(B535&lt;&gt;"",AVERAGE(B$2:B$651),"")</x:f>
      </x:c>
      <x:c r="E535" s="36" t="str">
        <x:f>IF(C535&lt;&gt;"",AVERAGE(C$2:C$651),"")</x:f>
      </x:c>
      <x:c r="F535" s="36" t="str">
        <x:f>IF(B535&lt;&gt;"",B535-D535,"")</x:f>
      </x:c>
      <x:c r="G535" s="36" t="str">
        <x:f>IF(C535&lt;&gt;"",C535-E535,"")</x:f>
      </x:c>
      <x:c r="H535" s="36" t="str">
        <x:f>IF(AND(F535&lt;&gt;"",G535&lt;&gt;""),F535*G535,"")</x:f>
      </x:c>
      <x:c r="I535" s="36" t="str">
        <x:f>IF(F535&lt;&gt;"",F535^2,"")</x:f>
      </x:c>
      <x:c r="J535" s="36" t="str">
        <x:f>IF(G535&lt;&gt;"",G535^2,"")</x:f>
      </x:c>
    </x:row>
    <x:row r="536">
      <x:c r="A536" s="36" t="n">
        <x:f>ROW()-1</x:f>
        <x:v>535</x:v>
      </x:c>
      <x:c r="B536" s="36" t="str">
        <x:f>IF(A536&lt;=MAX(0,Settings!$B$6-ABS(Settings!$B$7)),INDEX(Data!$B:$B,2+MAX(0,-Settings!$B$7)+A536-1),"")</x:f>
      </x:c>
      <x:c r="C536" s="36" t="str">
        <x:f>IF(A536&lt;=MAX(0,Settings!$B$6-ABS(Settings!$B$7)),INDEX(Data!$C:$C,2+MAX(0,Settings!$B$7)+A536-1),"")</x:f>
      </x:c>
      <x:c r="D536" s="36" t="str">
        <x:f>IF(B536&lt;&gt;"",AVERAGE(B$2:B$651),"")</x:f>
      </x:c>
      <x:c r="E536" s="36" t="str">
        <x:f>IF(C536&lt;&gt;"",AVERAGE(C$2:C$651),"")</x:f>
      </x:c>
      <x:c r="F536" s="36" t="str">
        <x:f>IF(B536&lt;&gt;"",B536-D536,"")</x:f>
      </x:c>
      <x:c r="G536" s="36" t="str">
        <x:f>IF(C536&lt;&gt;"",C536-E536,"")</x:f>
      </x:c>
      <x:c r="H536" s="36" t="str">
        <x:f>IF(AND(F536&lt;&gt;"",G536&lt;&gt;""),F536*G536,"")</x:f>
      </x:c>
      <x:c r="I536" s="36" t="str">
        <x:f>IF(F536&lt;&gt;"",F536^2,"")</x:f>
      </x:c>
      <x:c r="J536" s="36" t="str">
        <x:f>IF(G536&lt;&gt;"",G536^2,"")</x:f>
      </x:c>
    </x:row>
    <x:row r="537">
      <x:c r="A537" s="36" t="n">
        <x:f>ROW()-1</x:f>
        <x:v>536</x:v>
      </x:c>
      <x:c r="B537" s="36" t="str">
        <x:f>IF(A537&lt;=MAX(0,Settings!$B$6-ABS(Settings!$B$7)),INDEX(Data!$B:$B,2+MAX(0,-Settings!$B$7)+A537-1),"")</x:f>
      </x:c>
      <x:c r="C537" s="36" t="str">
        <x:f>IF(A537&lt;=MAX(0,Settings!$B$6-ABS(Settings!$B$7)),INDEX(Data!$C:$C,2+MAX(0,Settings!$B$7)+A537-1),"")</x:f>
      </x:c>
      <x:c r="D537" s="36" t="str">
        <x:f>IF(B537&lt;&gt;"",AVERAGE(B$2:B$651),"")</x:f>
      </x:c>
      <x:c r="E537" s="36" t="str">
        <x:f>IF(C537&lt;&gt;"",AVERAGE(C$2:C$651),"")</x:f>
      </x:c>
      <x:c r="F537" s="36" t="str">
        <x:f>IF(B537&lt;&gt;"",B537-D537,"")</x:f>
      </x:c>
      <x:c r="G537" s="36" t="str">
        <x:f>IF(C537&lt;&gt;"",C537-E537,"")</x:f>
      </x:c>
      <x:c r="H537" s="36" t="str">
        <x:f>IF(AND(F537&lt;&gt;"",G537&lt;&gt;""),F537*G537,"")</x:f>
      </x:c>
      <x:c r="I537" s="36" t="str">
        <x:f>IF(F537&lt;&gt;"",F537^2,"")</x:f>
      </x:c>
      <x:c r="J537" s="36" t="str">
        <x:f>IF(G537&lt;&gt;"",G537^2,"")</x:f>
      </x:c>
    </x:row>
    <x:row r="538">
      <x:c r="A538" s="36" t="n">
        <x:f>ROW()-1</x:f>
        <x:v>537</x:v>
      </x:c>
      <x:c r="B538" s="36" t="str">
        <x:f>IF(A538&lt;=MAX(0,Settings!$B$6-ABS(Settings!$B$7)),INDEX(Data!$B:$B,2+MAX(0,-Settings!$B$7)+A538-1),"")</x:f>
      </x:c>
      <x:c r="C538" s="36" t="str">
        <x:f>IF(A538&lt;=MAX(0,Settings!$B$6-ABS(Settings!$B$7)),INDEX(Data!$C:$C,2+MAX(0,Settings!$B$7)+A538-1),"")</x:f>
      </x:c>
      <x:c r="D538" s="36" t="str">
        <x:f>IF(B538&lt;&gt;"",AVERAGE(B$2:B$651),"")</x:f>
      </x:c>
      <x:c r="E538" s="36" t="str">
        <x:f>IF(C538&lt;&gt;"",AVERAGE(C$2:C$651),"")</x:f>
      </x:c>
      <x:c r="F538" s="36" t="str">
        <x:f>IF(B538&lt;&gt;"",B538-D538,"")</x:f>
      </x:c>
      <x:c r="G538" s="36" t="str">
        <x:f>IF(C538&lt;&gt;"",C538-E538,"")</x:f>
      </x:c>
      <x:c r="H538" s="36" t="str">
        <x:f>IF(AND(F538&lt;&gt;"",G538&lt;&gt;""),F538*G538,"")</x:f>
      </x:c>
      <x:c r="I538" s="36" t="str">
        <x:f>IF(F538&lt;&gt;"",F538^2,"")</x:f>
      </x:c>
      <x:c r="J538" s="36" t="str">
        <x:f>IF(G538&lt;&gt;"",G538^2,"")</x:f>
      </x:c>
    </x:row>
    <x:row r="539">
      <x:c r="A539" s="36" t="n">
        <x:f>ROW()-1</x:f>
        <x:v>538</x:v>
      </x:c>
      <x:c r="B539" s="36" t="str">
        <x:f>IF(A539&lt;=MAX(0,Settings!$B$6-ABS(Settings!$B$7)),INDEX(Data!$B:$B,2+MAX(0,-Settings!$B$7)+A539-1),"")</x:f>
      </x:c>
      <x:c r="C539" s="36" t="str">
        <x:f>IF(A539&lt;=MAX(0,Settings!$B$6-ABS(Settings!$B$7)),INDEX(Data!$C:$C,2+MAX(0,Settings!$B$7)+A539-1),"")</x:f>
      </x:c>
      <x:c r="D539" s="36" t="str">
        <x:f>IF(B539&lt;&gt;"",AVERAGE(B$2:B$651),"")</x:f>
      </x:c>
      <x:c r="E539" s="36" t="str">
        <x:f>IF(C539&lt;&gt;"",AVERAGE(C$2:C$651),"")</x:f>
      </x:c>
      <x:c r="F539" s="36" t="str">
        <x:f>IF(B539&lt;&gt;"",B539-D539,"")</x:f>
      </x:c>
      <x:c r="G539" s="36" t="str">
        <x:f>IF(C539&lt;&gt;"",C539-E539,"")</x:f>
      </x:c>
      <x:c r="H539" s="36" t="str">
        <x:f>IF(AND(F539&lt;&gt;"",G539&lt;&gt;""),F539*G539,"")</x:f>
      </x:c>
      <x:c r="I539" s="36" t="str">
        <x:f>IF(F539&lt;&gt;"",F539^2,"")</x:f>
      </x:c>
      <x:c r="J539" s="36" t="str">
        <x:f>IF(G539&lt;&gt;"",G539^2,"")</x:f>
      </x:c>
    </x:row>
    <x:row r="540">
      <x:c r="A540" s="36" t="n">
        <x:f>ROW()-1</x:f>
        <x:v>539</x:v>
      </x:c>
      <x:c r="B540" s="36" t="str">
        <x:f>IF(A540&lt;=MAX(0,Settings!$B$6-ABS(Settings!$B$7)),INDEX(Data!$B:$B,2+MAX(0,-Settings!$B$7)+A540-1),"")</x:f>
      </x:c>
      <x:c r="C540" s="36" t="str">
        <x:f>IF(A540&lt;=MAX(0,Settings!$B$6-ABS(Settings!$B$7)),INDEX(Data!$C:$C,2+MAX(0,Settings!$B$7)+A540-1),"")</x:f>
      </x:c>
      <x:c r="D540" s="36" t="str">
        <x:f>IF(B540&lt;&gt;"",AVERAGE(B$2:B$651),"")</x:f>
      </x:c>
      <x:c r="E540" s="36" t="str">
        <x:f>IF(C540&lt;&gt;"",AVERAGE(C$2:C$651),"")</x:f>
      </x:c>
      <x:c r="F540" s="36" t="str">
        <x:f>IF(B540&lt;&gt;"",B540-D540,"")</x:f>
      </x:c>
      <x:c r="G540" s="36" t="str">
        <x:f>IF(C540&lt;&gt;"",C540-E540,"")</x:f>
      </x:c>
      <x:c r="H540" s="36" t="str">
        <x:f>IF(AND(F540&lt;&gt;"",G540&lt;&gt;""),F540*G540,"")</x:f>
      </x:c>
      <x:c r="I540" s="36" t="str">
        <x:f>IF(F540&lt;&gt;"",F540^2,"")</x:f>
      </x:c>
      <x:c r="J540" s="36" t="str">
        <x:f>IF(G540&lt;&gt;"",G540^2,"")</x:f>
      </x:c>
    </x:row>
    <x:row r="541">
      <x:c r="A541" s="36" t="n">
        <x:f>ROW()-1</x:f>
        <x:v>540</x:v>
      </x:c>
      <x:c r="B541" s="36" t="str">
        <x:f>IF(A541&lt;=MAX(0,Settings!$B$6-ABS(Settings!$B$7)),INDEX(Data!$B:$B,2+MAX(0,-Settings!$B$7)+A541-1),"")</x:f>
      </x:c>
      <x:c r="C541" s="36" t="str">
        <x:f>IF(A541&lt;=MAX(0,Settings!$B$6-ABS(Settings!$B$7)),INDEX(Data!$C:$C,2+MAX(0,Settings!$B$7)+A541-1),"")</x:f>
      </x:c>
      <x:c r="D541" s="36" t="str">
        <x:f>IF(B541&lt;&gt;"",AVERAGE(B$2:B$651),"")</x:f>
      </x:c>
      <x:c r="E541" s="36" t="str">
        <x:f>IF(C541&lt;&gt;"",AVERAGE(C$2:C$651),"")</x:f>
      </x:c>
      <x:c r="F541" s="36" t="str">
        <x:f>IF(B541&lt;&gt;"",B541-D541,"")</x:f>
      </x:c>
      <x:c r="G541" s="36" t="str">
        <x:f>IF(C541&lt;&gt;"",C541-E541,"")</x:f>
      </x:c>
      <x:c r="H541" s="36" t="str">
        <x:f>IF(AND(F541&lt;&gt;"",G541&lt;&gt;""),F541*G541,"")</x:f>
      </x:c>
      <x:c r="I541" s="36" t="str">
        <x:f>IF(F541&lt;&gt;"",F541^2,"")</x:f>
      </x:c>
      <x:c r="J541" s="36" t="str">
        <x:f>IF(G541&lt;&gt;"",G541^2,"")</x:f>
      </x:c>
    </x:row>
    <x:row r="542">
      <x:c r="A542" s="36" t="n">
        <x:f>ROW()-1</x:f>
        <x:v>541</x:v>
      </x:c>
      <x:c r="B542" s="36" t="str">
        <x:f>IF(A542&lt;=MAX(0,Settings!$B$6-ABS(Settings!$B$7)),INDEX(Data!$B:$B,2+MAX(0,-Settings!$B$7)+A542-1),"")</x:f>
      </x:c>
      <x:c r="C542" s="36" t="str">
        <x:f>IF(A542&lt;=MAX(0,Settings!$B$6-ABS(Settings!$B$7)),INDEX(Data!$C:$C,2+MAX(0,Settings!$B$7)+A542-1),"")</x:f>
      </x:c>
      <x:c r="D542" s="36" t="str">
        <x:f>IF(B542&lt;&gt;"",AVERAGE(B$2:B$651),"")</x:f>
      </x:c>
      <x:c r="E542" s="36" t="str">
        <x:f>IF(C542&lt;&gt;"",AVERAGE(C$2:C$651),"")</x:f>
      </x:c>
      <x:c r="F542" s="36" t="str">
        <x:f>IF(B542&lt;&gt;"",B542-D542,"")</x:f>
      </x:c>
      <x:c r="G542" s="36" t="str">
        <x:f>IF(C542&lt;&gt;"",C542-E542,"")</x:f>
      </x:c>
      <x:c r="H542" s="36" t="str">
        <x:f>IF(AND(F542&lt;&gt;"",G542&lt;&gt;""),F542*G542,"")</x:f>
      </x:c>
      <x:c r="I542" s="36" t="str">
        <x:f>IF(F542&lt;&gt;"",F542^2,"")</x:f>
      </x:c>
      <x:c r="J542" s="36" t="str">
        <x:f>IF(G542&lt;&gt;"",G542^2,"")</x:f>
      </x:c>
    </x:row>
    <x:row r="543">
      <x:c r="A543" s="36" t="n">
        <x:f>ROW()-1</x:f>
        <x:v>542</x:v>
      </x:c>
      <x:c r="B543" s="36" t="str">
        <x:f>IF(A543&lt;=MAX(0,Settings!$B$6-ABS(Settings!$B$7)),INDEX(Data!$B:$B,2+MAX(0,-Settings!$B$7)+A543-1),"")</x:f>
      </x:c>
      <x:c r="C543" s="36" t="str">
        <x:f>IF(A543&lt;=MAX(0,Settings!$B$6-ABS(Settings!$B$7)),INDEX(Data!$C:$C,2+MAX(0,Settings!$B$7)+A543-1),"")</x:f>
      </x:c>
      <x:c r="D543" s="36" t="str">
        <x:f>IF(B543&lt;&gt;"",AVERAGE(B$2:B$651),"")</x:f>
      </x:c>
      <x:c r="E543" s="36" t="str">
        <x:f>IF(C543&lt;&gt;"",AVERAGE(C$2:C$651),"")</x:f>
      </x:c>
      <x:c r="F543" s="36" t="str">
        <x:f>IF(B543&lt;&gt;"",B543-D543,"")</x:f>
      </x:c>
      <x:c r="G543" s="36" t="str">
        <x:f>IF(C543&lt;&gt;"",C543-E543,"")</x:f>
      </x:c>
      <x:c r="H543" s="36" t="str">
        <x:f>IF(AND(F543&lt;&gt;"",G543&lt;&gt;""),F543*G543,"")</x:f>
      </x:c>
      <x:c r="I543" s="36" t="str">
        <x:f>IF(F543&lt;&gt;"",F543^2,"")</x:f>
      </x:c>
      <x:c r="J543" s="36" t="str">
        <x:f>IF(G543&lt;&gt;"",G543^2,"")</x:f>
      </x:c>
    </x:row>
    <x:row r="544">
      <x:c r="A544" s="36" t="n">
        <x:f>ROW()-1</x:f>
        <x:v>543</x:v>
      </x:c>
      <x:c r="B544" s="36" t="str">
        <x:f>IF(A544&lt;=MAX(0,Settings!$B$6-ABS(Settings!$B$7)),INDEX(Data!$B:$B,2+MAX(0,-Settings!$B$7)+A544-1),"")</x:f>
      </x:c>
      <x:c r="C544" s="36" t="str">
        <x:f>IF(A544&lt;=MAX(0,Settings!$B$6-ABS(Settings!$B$7)),INDEX(Data!$C:$C,2+MAX(0,Settings!$B$7)+A544-1),"")</x:f>
      </x:c>
      <x:c r="D544" s="36" t="str">
        <x:f>IF(B544&lt;&gt;"",AVERAGE(B$2:B$651),"")</x:f>
      </x:c>
      <x:c r="E544" s="36" t="str">
        <x:f>IF(C544&lt;&gt;"",AVERAGE(C$2:C$651),"")</x:f>
      </x:c>
      <x:c r="F544" s="36" t="str">
        <x:f>IF(B544&lt;&gt;"",B544-D544,"")</x:f>
      </x:c>
      <x:c r="G544" s="36" t="str">
        <x:f>IF(C544&lt;&gt;"",C544-E544,"")</x:f>
      </x:c>
      <x:c r="H544" s="36" t="str">
        <x:f>IF(AND(F544&lt;&gt;"",G544&lt;&gt;""),F544*G544,"")</x:f>
      </x:c>
      <x:c r="I544" s="36" t="str">
        <x:f>IF(F544&lt;&gt;"",F544^2,"")</x:f>
      </x:c>
      <x:c r="J544" s="36" t="str">
        <x:f>IF(G544&lt;&gt;"",G544^2,"")</x:f>
      </x:c>
    </x:row>
    <x:row r="545">
      <x:c r="A545" s="36" t="n">
        <x:f>ROW()-1</x:f>
        <x:v>544</x:v>
      </x:c>
      <x:c r="B545" s="36" t="str">
        <x:f>IF(A545&lt;=MAX(0,Settings!$B$6-ABS(Settings!$B$7)),INDEX(Data!$B:$B,2+MAX(0,-Settings!$B$7)+A545-1),"")</x:f>
      </x:c>
      <x:c r="C545" s="36" t="str">
        <x:f>IF(A545&lt;=MAX(0,Settings!$B$6-ABS(Settings!$B$7)),INDEX(Data!$C:$C,2+MAX(0,Settings!$B$7)+A545-1),"")</x:f>
      </x:c>
      <x:c r="D545" s="36" t="str">
        <x:f>IF(B545&lt;&gt;"",AVERAGE(B$2:B$651),"")</x:f>
      </x:c>
      <x:c r="E545" s="36" t="str">
        <x:f>IF(C545&lt;&gt;"",AVERAGE(C$2:C$651),"")</x:f>
      </x:c>
      <x:c r="F545" s="36" t="str">
        <x:f>IF(B545&lt;&gt;"",B545-D545,"")</x:f>
      </x:c>
      <x:c r="G545" s="36" t="str">
        <x:f>IF(C545&lt;&gt;"",C545-E545,"")</x:f>
      </x:c>
      <x:c r="H545" s="36" t="str">
        <x:f>IF(AND(F545&lt;&gt;"",G545&lt;&gt;""),F545*G545,"")</x:f>
      </x:c>
      <x:c r="I545" s="36" t="str">
        <x:f>IF(F545&lt;&gt;"",F545^2,"")</x:f>
      </x:c>
      <x:c r="J545" s="36" t="str">
        <x:f>IF(G545&lt;&gt;"",G545^2,"")</x:f>
      </x:c>
    </x:row>
    <x:row r="546">
      <x:c r="A546" s="36" t="n">
        <x:f>ROW()-1</x:f>
        <x:v>545</x:v>
      </x:c>
      <x:c r="B546" s="36" t="str">
        <x:f>IF(A546&lt;=MAX(0,Settings!$B$6-ABS(Settings!$B$7)),INDEX(Data!$B:$B,2+MAX(0,-Settings!$B$7)+A546-1),"")</x:f>
      </x:c>
      <x:c r="C546" s="36" t="str">
        <x:f>IF(A546&lt;=MAX(0,Settings!$B$6-ABS(Settings!$B$7)),INDEX(Data!$C:$C,2+MAX(0,Settings!$B$7)+A546-1),"")</x:f>
      </x:c>
      <x:c r="D546" s="36" t="str">
        <x:f>IF(B546&lt;&gt;"",AVERAGE(B$2:B$651),"")</x:f>
      </x:c>
      <x:c r="E546" s="36" t="str">
        <x:f>IF(C546&lt;&gt;"",AVERAGE(C$2:C$651),"")</x:f>
      </x:c>
      <x:c r="F546" s="36" t="str">
        <x:f>IF(B546&lt;&gt;"",B546-D546,"")</x:f>
      </x:c>
      <x:c r="G546" s="36" t="str">
        <x:f>IF(C546&lt;&gt;"",C546-E546,"")</x:f>
      </x:c>
      <x:c r="H546" s="36" t="str">
        <x:f>IF(AND(F546&lt;&gt;"",G546&lt;&gt;""),F546*G546,"")</x:f>
      </x:c>
      <x:c r="I546" s="36" t="str">
        <x:f>IF(F546&lt;&gt;"",F546^2,"")</x:f>
      </x:c>
      <x:c r="J546" s="36" t="str">
        <x:f>IF(G546&lt;&gt;"",G546^2,"")</x:f>
      </x:c>
    </x:row>
    <x:row r="547">
      <x:c r="A547" s="36" t="n">
        <x:f>ROW()-1</x:f>
        <x:v>546</x:v>
      </x:c>
      <x:c r="B547" s="36" t="str">
        <x:f>IF(A547&lt;=MAX(0,Settings!$B$6-ABS(Settings!$B$7)),INDEX(Data!$B:$B,2+MAX(0,-Settings!$B$7)+A547-1),"")</x:f>
      </x:c>
      <x:c r="C547" s="36" t="str">
        <x:f>IF(A547&lt;=MAX(0,Settings!$B$6-ABS(Settings!$B$7)),INDEX(Data!$C:$C,2+MAX(0,Settings!$B$7)+A547-1),"")</x:f>
      </x:c>
      <x:c r="D547" s="36" t="str">
        <x:f>IF(B547&lt;&gt;"",AVERAGE(B$2:B$651),"")</x:f>
      </x:c>
      <x:c r="E547" s="36" t="str">
        <x:f>IF(C547&lt;&gt;"",AVERAGE(C$2:C$651),"")</x:f>
      </x:c>
      <x:c r="F547" s="36" t="str">
        <x:f>IF(B547&lt;&gt;"",B547-D547,"")</x:f>
      </x:c>
      <x:c r="G547" s="36" t="str">
        <x:f>IF(C547&lt;&gt;"",C547-E547,"")</x:f>
      </x:c>
      <x:c r="H547" s="36" t="str">
        <x:f>IF(AND(F547&lt;&gt;"",G547&lt;&gt;""),F547*G547,"")</x:f>
      </x:c>
      <x:c r="I547" s="36" t="str">
        <x:f>IF(F547&lt;&gt;"",F547^2,"")</x:f>
      </x:c>
      <x:c r="J547" s="36" t="str">
        <x:f>IF(G547&lt;&gt;"",G547^2,"")</x:f>
      </x:c>
    </x:row>
    <x:row r="548">
      <x:c r="A548" s="36" t="n">
        <x:f>ROW()-1</x:f>
        <x:v>547</x:v>
      </x:c>
      <x:c r="B548" s="36" t="str">
        <x:f>IF(A548&lt;=MAX(0,Settings!$B$6-ABS(Settings!$B$7)),INDEX(Data!$B:$B,2+MAX(0,-Settings!$B$7)+A548-1),"")</x:f>
      </x:c>
      <x:c r="C548" s="36" t="str">
        <x:f>IF(A548&lt;=MAX(0,Settings!$B$6-ABS(Settings!$B$7)),INDEX(Data!$C:$C,2+MAX(0,Settings!$B$7)+A548-1),"")</x:f>
      </x:c>
      <x:c r="D548" s="36" t="str">
        <x:f>IF(B548&lt;&gt;"",AVERAGE(B$2:B$651),"")</x:f>
      </x:c>
      <x:c r="E548" s="36" t="str">
        <x:f>IF(C548&lt;&gt;"",AVERAGE(C$2:C$651),"")</x:f>
      </x:c>
      <x:c r="F548" s="36" t="str">
        <x:f>IF(B548&lt;&gt;"",B548-D548,"")</x:f>
      </x:c>
      <x:c r="G548" s="36" t="str">
        <x:f>IF(C548&lt;&gt;"",C548-E548,"")</x:f>
      </x:c>
      <x:c r="H548" s="36" t="str">
        <x:f>IF(AND(F548&lt;&gt;"",G548&lt;&gt;""),F548*G548,"")</x:f>
      </x:c>
      <x:c r="I548" s="36" t="str">
        <x:f>IF(F548&lt;&gt;"",F548^2,"")</x:f>
      </x:c>
      <x:c r="J548" s="36" t="str">
        <x:f>IF(G548&lt;&gt;"",G548^2,"")</x:f>
      </x:c>
    </x:row>
    <x:row r="549">
      <x:c r="A549" s="36" t="n">
        <x:f>ROW()-1</x:f>
        <x:v>548</x:v>
      </x:c>
      <x:c r="B549" s="36" t="str">
        <x:f>IF(A549&lt;=MAX(0,Settings!$B$6-ABS(Settings!$B$7)),INDEX(Data!$B:$B,2+MAX(0,-Settings!$B$7)+A549-1),"")</x:f>
      </x:c>
      <x:c r="C549" s="36" t="str">
        <x:f>IF(A549&lt;=MAX(0,Settings!$B$6-ABS(Settings!$B$7)),INDEX(Data!$C:$C,2+MAX(0,Settings!$B$7)+A549-1),"")</x:f>
      </x:c>
      <x:c r="D549" s="36" t="str">
        <x:f>IF(B549&lt;&gt;"",AVERAGE(B$2:B$651),"")</x:f>
      </x:c>
      <x:c r="E549" s="36" t="str">
        <x:f>IF(C549&lt;&gt;"",AVERAGE(C$2:C$651),"")</x:f>
      </x:c>
      <x:c r="F549" s="36" t="str">
        <x:f>IF(B549&lt;&gt;"",B549-D549,"")</x:f>
      </x:c>
      <x:c r="G549" s="36" t="str">
        <x:f>IF(C549&lt;&gt;"",C549-E549,"")</x:f>
      </x:c>
      <x:c r="H549" s="36" t="str">
        <x:f>IF(AND(F549&lt;&gt;"",G549&lt;&gt;""),F549*G549,"")</x:f>
      </x:c>
      <x:c r="I549" s="36" t="str">
        <x:f>IF(F549&lt;&gt;"",F549^2,"")</x:f>
      </x:c>
      <x:c r="J549" s="36" t="str">
        <x:f>IF(G549&lt;&gt;"",G549^2,"")</x:f>
      </x:c>
    </x:row>
    <x:row r="550">
      <x:c r="A550" s="36" t="n">
        <x:f>ROW()-1</x:f>
        <x:v>549</x:v>
      </x:c>
      <x:c r="B550" s="36" t="str">
        <x:f>IF(A550&lt;=MAX(0,Settings!$B$6-ABS(Settings!$B$7)),INDEX(Data!$B:$B,2+MAX(0,-Settings!$B$7)+A550-1),"")</x:f>
      </x:c>
      <x:c r="C550" s="36" t="str">
        <x:f>IF(A550&lt;=MAX(0,Settings!$B$6-ABS(Settings!$B$7)),INDEX(Data!$C:$C,2+MAX(0,Settings!$B$7)+A550-1),"")</x:f>
      </x:c>
      <x:c r="D550" s="36" t="str">
        <x:f>IF(B550&lt;&gt;"",AVERAGE(B$2:B$651),"")</x:f>
      </x:c>
      <x:c r="E550" s="36" t="str">
        <x:f>IF(C550&lt;&gt;"",AVERAGE(C$2:C$651),"")</x:f>
      </x:c>
      <x:c r="F550" s="36" t="str">
        <x:f>IF(B550&lt;&gt;"",B550-D550,"")</x:f>
      </x:c>
      <x:c r="G550" s="36" t="str">
        <x:f>IF(C550&lt;&gt;"",C550-E550,"")</x:f>
      </x:c>
      <x:c r="H550" s="36" t="str">
        <x:f>IF(AND(F550&lt;&gt;"",G550&lt;&gt;""),F550*G550,"")</x:f>
      </x:c>
      <x:c r="I550" s="36" t="str">
        <x:f>IF(F550&lt;&gt;"",F550^2,"")</x:f>
      </x:c>
      <x:c r="J550" s="36" t="str">
        <x:f>IF(G550&lt;&gt;"",G550^2,"")</x:f>
      </x:c>
    </x:row>
    <x:row r="551">
      <x:c r="A551" s="36" t="n">
        <x:f>ROW()-1</x:f>
        <x:v>550</x:v>
      </x:c>
      <x:c r="B551" s="36" t="str">
        <x:f>IF(A551&lt;=MAX(0,Settings!$B$6-ABS(Settings!$B$7)),INDEX(Data!$B:$B,2+MAX(0,-Settings!$B$7)+A551-1),"")</x:f>
      </x:c>
      <x:c r="C551" s="36" t="str">
        <x:f>IF(A551&lt;=MAX(0,Settings!$B$6-ABS(Settings!$B$7)),INDEX(Data!$C:$C,2+MAX(0,Settings!$B$7)+A551-1),"")</x:f>
      </x:c>
      <x:c r="D551" s="36" t="str">
        <x:f>IF(B551&lt;&gt;"",AVERAGE(B$2:B$651),"")</x:f>
      </x:c>
      <x:c r="E551" s="36" t="str">
        <x:f>IF(C551&lt;&gt;"",AVERAGE(C$2:C$651),"")</x:f>
      </x:c>
      <x:c r="F551" s="36" t="str">
        <x:f>IF(B551&lt;&gt;"",B551-D551,"")</x:f>
      </x:c>
      <x:c r="G551" s="36" t="str">
        <x:f>IF(C551&lt;&gt;"",C551-E551,"")</x:f>
      </x:c>
      <x:c r="H551" s="36" t="str">
        <x:f>IF(AND(F551&lt;&gt;"",G551&lt;&gt;""),F551*G551,"")</x:f>
      </x:c>
      <x:c r="I551" s="36" t="str">
        <x:f>IF(F551&lt;&gt;"",F551^2,"")</x:f>
      </x:c>
      <x:c r="J551" s="36" t="str">
        <x:f>IF(G551&lt;&gt;"",G551^2,"")</x:f>
      </x:c>
    </x:row>
    <x:row r="552">
      <x:c r="A552" s="36" t="n">
        <x:f>ROW()-1</x:f>
        <x:v>551</x:v>
      </x:c>
      <x:c r="B552" s="36" t="str">
        <x:f>IF(A552&lt;=MAX(0,Settings!$B$6-ABS(Settings!$B$7)),INDEX(Data!$B:$B,2+MAX(0,-Settings!$B$7)+A552-1),"")</x:f>
      </x:c>
      <x:c r="C552" s="36" t="str">
        <x:f>IF(A552&lt;=MAX(0,Settings!$B$6-ABS(Settings!$B$7)),INDEX(Data!$C:$C,2+MAX(0,Settings!$B$7)+A552-1),"")</x:f>
      </x:c>
      <x:c r="D552" s="36" t="str">
        <x:f>IF(B552&lt;&gt;"",AVERAGE(B$2:B$651),"")</x:f>
      </x:c>
      <x:c r="E552" s="36" t="str">
        <x:f>IF(C552&lt;&gt;"",AVERAGE(C$2:C$651),"")</x:f>
      </x:c>
      <x:c r="F552" s="36" t="str">
        <x:f>IF(B552&lt;&gt;"",B552-D552,"")</x:f>
      </x:c>
      <x:c r="G552" s="36" t="str">
        <x:f>IF(C552&lt;&gt;"",C552-E552,"")</x:f>
      </x:c>
      <x:c r="H552" s="36" t="str">
        <x:f>IF(AND(F552&lt;&gt;"",G552&lt;&gt;""),F552*G552,"")</x:f>
      </x:c>
      <x:c r="I552" s="36" t="str">
        <x:f>IF(F552&lt;&gt;"",F552^2,"")</x:f>
      </x:c>
      <x:c r="J552" s="36" t="str">
        <x:f>IF(G552&lt;&gt;"",G552^2,"")</x:f>
      </x:c>
    </x:row>
    <x:row r="553">
      <x:c r="A553" s="36" t="n">
        <x:f>ROW()-1</x:f>
        <x:v>552</x:v>
      </x:c>
      <x:c r="B553" s="36" t="str">
        <x:f>IF(A553&lt;=MAX(0,Settings!$B$6-ABS(Settings!$B$7)),INDEX(Data!$B:$B,2+MAX(0,-Settings!$B$7)+A553-1),"")</x:f>
      </x:c>
      <x:c r="C553" s="36" t="str">
        <x:f>IF(A553&lt;=MAX(0,Settings!$B$6-ABS(Settings!$B$7)),INDEX(Data!$C:$C,2+MAX(0,Settings!$B$7)+A553-1),"")</x:f>
      </x:c>
      <x:c r="D553" s="36" t="str">
        <x:f>IF(B553&lt;&gt;"",AVERAGE(B$2:B$651),"")</x:f>
      </x:c>
      <x:c r="E553" s="36" t="str">
        <x:f>IF(C553&lt;&gt;"",AVERAGE(C$2:C$651),"")</x:f>
      </x:c>
      <x:c r="F553" s="36" t="str">
        <x:f>IF(B553&lt;&gt;"",B553-D553,"")</x:f>
      </x:c>
      <x:c r="G553" s="36" t="str">
        <x:f>IF(C553&lt;&gt;"",C553-E553,"")</x:f>
      </x:c>
      <x:c r="H553" s="36" t="str">
        <x:f>IF(AND(F553&lt;&gt;"",G553&lt;&gt;""),F553*G553,"")</x:f>
      </x:c>
      <x:c r="I553" s="36" t="str">
        <x:f>IF(F553&lt;&gt;"",F553^2,"")</x:f>
      </x:c>
      <x:c r="J553" s="36" t="str">
        <x:f>IF(G553&lt;&gt;"",G553^2,"")</x:f>
      </x:c>
    </x:row>
    <x:row r="554">
      <x:c r="A554" s="36" t="n">
        <x:f>ROW()-1</x:f>
        <x:v>553</x:v>
      </x:c>
      <x:c r="B554" s="36" t="str">
        <x:f>IF(A554&lt;=MAX(0,Settings!$B$6-ABS(Settings!$B$7)),INDEX(Data!$B:$B,2+MAX(0,-Settings!$B$7)+A554-1),"")</x:f>
      </x:c>
      <x:c r="C554" s="36" t="str">
        <x:f>IF(A554&lt;=MAX(0,Settings!$B$6-ABS(Settings!$B$7)),INDEX(Data!$C:$C,2+MAX(0,Settings!$B$7)+A554-1),"")</x:f>
      </x:c>
      <x:c r="D554" s="36" t="str">
        <x:f>IF(B554&lt;&gt;"",AVERAGE(B$2:B$651),"")</x:f>
      </x:c>
      <x:c r="E554" s="36" t="str">
        <x:f>IF(C554&lt;&gt;"",AVERAGE(C$2:C$651),"")</x:f>
      </x:c>
      <x:c r="F554" s="36" t="str">
        <x:f>IF(B554&lt;&gt;"",B554-D554,"")</x:f>
      </x:c>
      <x:c r="G554" s="36" t="str">
        <x:f>IF(C554&lt;&gt;"",C554-E554,"")</x:f>
      </x:c>
      <x:c r="H554" s="36" t="str">
        <x:f>IF(AND(F554&lt;&gt;"",G554&lt;&gt;""),F554*G554,"")</x:f>
      </x:c>
      <x:c r="I554" s="36" t="str">
        <x:f>IF(F554&lt;&gt;"",F554^2,"")</x:f>
      </x:c>
      <x:c r="J554" s="36" t="str">
        <x:f>IF(G554&lt;&gt;"",G554^2,"")</x:f>
      </x:c>
    </x:row>
    <x:row r="555">
      <x:c r="A555" s="36" t="n">
        <x:f>ROW()-1</x:f>
        <x:v>554</x:v>
      </x:c>
      <x:c r="B555" s="36" t="str">
        <x:f>IF(A555&lt;=MAX(0,Settings!$B$6-ABS(Settings!$B$7)),INDEX(Data!$B:$B,2+MAX(0,-Settings!$B$7)+A555-1),"")</x:f>
      </x:c>
      <x:c r="C555" s="36" t="str">
        <x:f>IF(A555&lt;=MAX(0,Settings!$B$6-ABS(Settings!$B$7)),INDEX(Data!$C:$C,2+MAX(0,Settings!$B$7)+A555-1),"")</x:f>
      </x:c>
      <x:c r="D555" s="36" t="str">
        <x:f>IF(B555&lt;&gt;"",AVERAGE(B$2:B$651),"")</x:f>
      </x:c>
      <x:c r="E555" s="36" t="str">
        <x:f>IF(C555&lt;&gt;"",AVERAGE(C$2:C$651),"")</x:f>
      </x:c>
      <x:c r="F555" s="36" t="str">
        <x:f>IF(B555&lt;&gt;"",B555-D555,"")</x:f>
      </x:c>
      <x:c r="G555" s="36" t="str">
        <x:f>IF(C555&lt;&gt;"",C555-E555,"")</x:f>
      </x:c>
      <x:c r="H555" s="36" t="str">
        <x:f>IF(AND(F555&lt;&gt;"",G555&lt;&gt;""),F555*G555,"")</x:f>
      </x:c>
      <x:c r="I555" s="36" t="str">
        <x:f>IF(F555&lt;&gt;"",F555^2,"")</x:f>
      </x:c>
      <x:c r="J555" s="36" t="str">
        <x:f>IF(G555&lt;&gt;"",G555^2,"")</x:f>
      </x:c>
    </x:row>
    <x:row r="556">
      <x:c r="A556" s="36" t="n">
        <x:f>ROW()-1</x:f>
        <x:v>555</x:v>
      </x:c>
      <x:c r="B556" s="36" t="str">
        <x:f>IF(A556&lt;=MAX(0,Settings!$B$6-ABS(Settings!$B$7)),INDEX(Data!$B:$B,2+MAX(0,-Settings!$B$7)+A556-1),"")</x:f>
      </x:c>
      <x:c r="C556" s="36" t="str">
        <x:f>IF(A556&lt;=MAX(0,Settings!$B$6-ABS(Settings!$B$7)),INDEX(Data!$C:$C,2+MAX(0,Settings!$B$7)+A556-1),"")</x:f>
      </x:c>
      <x:c r="D556" s="36" t="str">
        <x:f>IF(B556&lt;&gt;"",AVERAGE(B$2:B$651),"")</x:f>
      </x:c>
      <x:c r="E556" s="36" t="str">
        <x:f>IF(C556&lt;&gt;"",AVERAGE(C$2:C$651),"")</x:f>
      </x:c>
      <x:c r="F556" s="36" t="str">
        <x:f>IF(B556&lt;&gt;"",B556-D556,"")</x:f>
      </x:c>
      <x:c r="G556" s="36" t="str">
        <x:f>IF(C556&lt;&gt;"",C556-E556,"")</x:f>
      </x:c>
      <x:c r="H556" s="36" t="str">
        <x:f>IF(AND(F556&lt;&gt;"",G556&lt;&gt;""),F556*G556,"")</x:f>
      </x:c>
      <x:c r="I556" s="36" t="str">
        <x:f>IF(F556&lt;&gt;"",F556^2,"")</x:f>
      </x:c>
      <x:c r="J556" s="36" t="str">
        <x:f>IF(G556&lt;&gt;"",G556^2,"")</x:f>
      </x:c>
    </x:row>
    <x:row r="557">
      <x:c r="A557" s="36" t="n">
        <x:f>ROW()-1</x:f>
        <x:v>556</x:v>
      </x:c>
      <x:c r="B557" s="36" t="str">
        <x:f>IF(A557&lt;=MAX(0,Settings!$B$6-ABS(Settings!$B$7)),INDEX(Data!$B:$B,2+MAX(0,-Settings!$B$7)+A557-1),"")</x:f>
      </x:c>
      <x:c r="C557" s="36" t="str">
        <x:f>IF(A557&lt;=MAX(0,Settings!$B$6-ABS(Settings!$B$7)),INDEX(Data!$C:$C,2+MAX(0,Settings!$B$7)+A557-1),"")</x:f>
      </x:c>
      <x:c r="D557" s="36" t="str">
        <x:f>IF(B557&lt;&gt;"",AVERAGE(B$2:B$651),"")</x:f>
      </x:c>
      <x:c r="E557" s="36" t="str">
        <x:f>IF(C557&lt;&gt;"",AVERAGE(C$2:C$651),"")</x:f>
      </x:c>
      <x:c r="F557" s="36" t="str">
        <x:f>IF(B557&lt;&gt;"",B557-D557,"")</x:f>
      </x:c>
      <x:c r="G557" s="36" t="str">
        <x:f>IF(C557&lt;&gt;"",C557-E557,"")</x:f>
      </x:c>
      <x:c r="H557" s="36" t="str">
        <x:f>IF(AND(F557&lt;&gt;"",G557&lt;&gt;""),F557*G557,"")</x:f>
      </x:c>
      <x:c r="I557" s="36" t="str">
        <x:f>IF(F557&lt;&gt;"",F557^2,"")</x:f>
      </x:c>
      <x:c r="J557" s="36" t="str">
        <x:f>IF(G557&lt;&gt;"",G557^2,"")</x:f>
      </x:c>
    </x:row>
    <x:row r="558">
      <x:c r="A558" s="36" t="n">
        <x:f>ROW()-1</x:f>
        <x:v>557</x:v>
      </x:c>
      <x:c r="B558" s="36" t="str">
        <x:f>IF(A558&lt;=MAX(0,Settings!$B$6-ABS(Settings!$B$7)),INDEX(Data!$B:$B,2+MAX(0,-Settings!$B$7)+A558-1),"")</x:f>
      </x:c>
      <x:c r="C558" s="36" t="str">
        <x:f>IF(A558&lt;=MAX(0,Settings!$B$6-ABS(Settings!$B$7)),INDEX(Data!$C:$C,2+MAX(0,Settings!$B$7)+A558-1),"")</x:f>
      </x:c>
      <x:c r="D558" s="36" t="str">
        <x:f>IF(B558&lt;&gt;"",AVERAGE(B$2:B$651),"")</x:f>
      </x:c>
      <x:c r="E558" s="36" t="str">
        <x:f>IF(C558&lt;&gt;"",AVERAGE(C$2:C$651),"")</x:f>
      </x:c>
      <x:c r="F558" s="36" t="str">
        <x:f>IF(B558&lt;&gt;"",B558-D558,"")</x:f>
      </x:c>
      <x:c r="G558" s="36" t="str">
        <x:f>IF(C558&lt;&gt;"",C558-E558,"")</x:f>
      </x:c>
      <x:c r="H558" s="36" t="str">
        <x:f>IF(AND(F558&lt;&gt;"",G558&lt;&gt;""),F558*G558,"")</x:f>
      </x:c>
      <x:c r="I558" s="36" t="str">
        <x:f>IF(F558&lt;&gt;"",F558^2,"")</x:f>
      </x:c>
      <x:c r="J558" s="36" t="str">
        <x:f>IF(G558&lt;&gt;"",G558^2,"")</x:f>
      </x:c>
    </x:row>
    <x:row r="559">
      <x:c r="A559" s="36" t="n">
        <x:f>ROW()-1</x:f>
        <x:v>558</x:v>
      </x:c>
      <x:c r="B559" s="36" t="str">
        <x:f>IF(A559&lt;=MAX(0,Settings!$B$6-ABS(Settings!$B$7)),INDEX(Data!$B:$B,2+MAX(0,-Settings!$B$7)+A559-1),"")</x:f>
      </x:c>
      <x:c r="C559" s="36" t="str">
        <x:f>IF(A559&lt;=MAX(0,Settings!$B$6-ABS(Settings!$B$7)),INDEX(Data!$C:$C,2+MAX(0,Settings!$B$7)+A559-1),"")</x:f>
      </x:c>
      <x:c r="D559" s="36" t="str">
        <x:f>IF(B559&lt;&gt;"",AVERAGE(B$2:B$651),"")</x:f>
      </x:c>
      <x:c r="E559" s="36" t="str">
        <x:f>IF(C559&lt;&gt;"",AVERAGE(C$2:C$651),"")</x:f>
      </x:c>
      <x:c r="F559" s="36" t="str">
        <x:f>IF(B559&lt;&gt;"",B559-D559,"")</x:f>
      </x:c>
      <x:c r="G559" s="36" t="str">
        <x:f>IF(C559&lt;&gt;"",C559-E559,"")</x:f>
      </x:c>
      <x:c r="H559" s="36" t="str">
        <x:f>IF(AND(F559&lt;&gt;"",G559&lt;&gt;""),F559*G559,"")</x:f>
      </x:c>
      <x:c r="I559" s="36" t="str">
        <x:f>IF(F559&lt;&gt;"",F559^2,"")</x:f>
      </x:c>
      <x:c r="J559" s="36" t="str">
        <x:f>IF(G559&lt;&gt;"",G559^2,"")</x:f>
      </x:c>
    </x:row>
    <x:row r="560">
      <x:c r="A560" s="36" t="n">
        <x:f>ROW()-1</x:f>
        <x:v>559</x:v>
      </x:c>
      <x:c r="B560" s="36" t="str">
        <x:f>IF(A560&lt;=MAX(0,Settings!$B$6-ABS(Settings!$B$7)),INDEX(Data!$B:$B,2+MAX(0,-Settings!$B$7)+A560-1),"")</x:f>
      </x:c>
      <x:c r="C560" s="36" t="str">
        <x:f>IF(A560&lt;=MAX(0,Settings!$B$6-ABS(Settings!$B$7)),INDEX(Data!$C:$C,2+MAX(0,Settings!$B$7)+A560-1),"")</x:f>
      </x:c>
      <x:c r="D560" s="36" t="str">
        <x:f>IF(B560&lt;&gt;"",AVERAGE(B$2:B$651),"")</x:f>
      </x:c>
      <x:c r="E560" s="36" t="str">
        <x:f>IF(C560&lt;&gt;"",AVERAGE(C$2:C$651),"")</x:f>
      </x:c>
      <x:c r="F560" s="36" t="str">
        <x:f>IF(B560&lt;&gt;"",B560-D560,"")</x:f>
      </x:c>
      <x:c r="G560" s="36" t="str">
        <x:f>IF(C560&lt;&gt;"",C560-E560,"")</x:f>
      </x:c>
      <x:c r="H560" s="36" t="str">
        <x:f>IF(AND(F560&lt;&gt;"",G560&lt;&gt;""),F560*G560,"")</x:f>
      </x:c>
      <x:c r="I560" s="36" t="str">
        <x:f>IF(F560&lt;&gt;"",F560^2,"")</x:f>
      </x:c>
      <x:c r="J560" s="36" t="str">
        <x:f>IF(G560&lt;&gt;"",G560^2,"")</x:f>
      </x:c>
    </x:row>
    <x:row r="561">
      <x:c r="A561" s="36" t="n">
        <x:f>ROW()-1</x:f>
        <x:v>560</x:v>
      </x:c>
      <x:c r="B561" s="36" t="str">
        <x:f>IF(A561&lt;=MAX(0,Settings!$B$6-ABS(Settings!$B$7)),INDEX(Data!$B:$B,2+MAX(0,-Settings!$B$7)+A561-1),"")</x:f>
      </x:c>
      <x:c r="C561" s="36" t="str">
        <x:f>IF(A561&lt;=MAX(0,Settings!$B$6-ABS(Settings!$B$7)),INDEX(Data!$C:$C,2+MAX(0,Settings!$B$7)+A561-1),"")</x:f>
      </x:c>
      <x:c r="D561" s="36" t="str">
        <x:f>IF(B561&lt;&gt;"",AVERAGE(B$2:B$651),"")</x:f>
      </x:c>
      <x:c r="E561" s="36" t="str">
        <x:f>IF(C561&lt;&gt;"",AVERAGE(C$2:C$651),"")</x:f>
      </x:c>
      <x:c r="F561" s="36" t="str">
        <x:f>IF(B561&lt;&gt;"",B561-D561,"")</x:f>
      </x:c>
      <x:c r="G561" s="36" t="str">
        <x:f>IF(C561&lt;&gt;"",C561-E561,"")</x:f>
      </x:c>
      <x:c r="H561" s="36" t="str">
        <x:f>IF(AND(F561&lt;&gt;"",G561&lt;&gt;""),F561*G561,"")</x:f>
      </x:c>
      <x:c r="I561" s="36" t="str">
        <x:f>IF(F561&lt;&gt;"",F561^2,"")</x:f>
      </x:c>
      <x:c r="J561" s="36" t="str">
        <x:f>IF(G561&lt;&gt;"",G561^2,"")</x:f>
      </x:c>
    </x:row>
    <x:row r="562">
      <x:c r="A562" s="36" t="n">
        <x:f>ROW()-1</x:f>
        <x:v>561</x:v>
      </x:c>
      <x:c r="B562" s="36" t="str">
        <x:f>IF(A562&lt;=MAX(0,Settings!$B$6-ABS(Settings!$B$7)),INDEX(Data!$B:$B,2+MAX(0,-Settings!$B$7)+A562-1),"")</x:f>
      </x:c>
      <x:c r="C562" s="36" t="str">
        <x:f>IF(A562&lt;=MAX(0,Settings!$B$6-ABS(Settings!$B$7)),INDEX(Data!$C:$C,2+MAX(0,Settings!$B$7)+A562-1),"")</x:f>
      </x:c>
      <x:c r="D562" s="36" t="str">
        <x:f>IF(B562&lt;&gt;"",AVERAGE(B$2:B$651),"")</x:f>
      </x:c>
      <x:c r="E562" s="36" t="str">
        <x:f>IF(C562&lt;&gt;"",AVERAGE(C$2:C$651),"")</x:f>
      </x:c>
      <x:c r="F562" s="36" t="str">
        <x:f>IF(B562&lt;&gt;"",B562-D562,"")</x:f>
      </x:c>
      <x:c r="G562" s="36" t="str">
        <x:f>IF(C562&lt;&gt;"",C562-E562,"")</x:f>
      </x:c>
      <x:c r="H562" s="36" t="str">
        <x:f>IF(AND(F562&lt;&gt;"",G562&lt;&gt;""),F562*G562,"")</x:f>
      </x:c>
      <x:c r="I562" s="36" t="str">
        <x:f>IF(F562&lt;&gt;"",F562^2,"")</x:f>
      </x:c>
      <x:c r="J562" s="36" t="str">
        <x:f>IF(G562&lt;&gt;"",G562^2,"")</x:f>
      </x:c>
    </x:row>
    <x:row r="563">
      <x:c r="A563" s="36" t="n">
        <x:f>ROW()-1</x:f>
        <x:v>562</x:v>
      </x:c>
      <x:c r="B563" s="36" t="str">
        <x:f>IF(A563&lt;=MAX(0,Settings!$B$6-ABS(Settings!$B$7)),INDEX(Data!$B:$B,2+MAX(0,-Settings!$B$7)+A563-1),"")</x:f>
      </x:c>
      <x:c r="C563" s="36" t="str">
        <x:f>IF(A563&lt;=MAX(0,Settings!$B$6-ABS(Settings!$B$7)),INDEX(Data!$C:$C,2+MAX(0,Settings!$B$7)+A563-1),"")</x:f>
      </x:c>
      <x:c r="D563" s="36" t="str">
        <x:f>IF(B563&lt;&gt;"",AVERAGE(B$2:B$651),"")</x:f>
      </x:c>
      <x:c r="E563" s="36" t="str">
        <x:f>IF(C563&lt;&gt;"",AVERAGE(C$2:C$651),"")</x:f>
      </x:c>
      <x:c r="F563" s="36" t="str">
        <x:f>IF(B563&lt;&gt;"",B563-D563,"")</x:f>
      </x:c>
      <x:c r="G563" s="36" t="str">
        <x:f>IF(C563&lt;&gt;"",C563-E563,"")</x:f>
      </x:c>
      <x:c r="H563" s="36" t="str">
        <x:f>IF(AND(F563&lt;&gt;"",G563&lt;&gt;""),F563*G563,"")</x:f>
      </x:c>
      <x:c r="I563" s="36" t="str">
        <x:f>IF(F563&lt;&gt;"",F563^2,"")</x:f>
      </x:c>
      <x:c r="J563" s="36" t="str">
        <x:f>IF(G563&lt;&gt;"",G563^2,"")</x:f>
      </x:c>
    </x:row>
    <x:row r="564">
      <x:c r="A564" s="36" t="n">
        <x:f>ROW()-1</x:f>
        <x:v>563</x:v>
      </x:c>
      <x:c r="B564" s="36" t="str">
        <x:f>IF(A564&lt;=MAX(0,Settings!$B$6-ABS(Settings!$B$7)),INDEX(Data!$B:$B,2+MAX(0,-Settings!$B$7)+A564-1),"")</x:f>
      </x:c>
      <x:c r="C564" s="36" t="str">
        <x:f>IF(A564&lt;=MAX(0,Settings!$B$6-ABS(Settings!$B$7)),INDEX(Data!$C:$C,2+MAX(0,Settings!$B$7)+A564-1),"")</x:f>
      </x:c>
      <x:c r="D564" s="36" t="str">
        <x:f>IF(B564&lt;&gt;"",AVERAGE(B$2:B$651),"")</x:f>
      </x:c>
      <x:c r="E564" s="36" t="str">
        <x:f>IF(C564&lt;&gt;"",AVERAGE(C$2:C$651),"")</x:f>
      </x:c>
      <x:c r="F564" s="36" t="str">
        <x:f>IF(B564&lt;&gt;"",B564-D564,"")</x:f>
      </x:c>
      <x:c r="G564" s="36" t="str">
        <x:f>IF(C564&lt;&gt;"",C564-E564,"")</x:f>
      </x:c>
      <x:c r="H564" s="36" t="str">
        <x:f>IF(AND(F564&lt;&gt;"",G564&lt;&gt;""),F564*G564,"")</x:f>
      </x:c>
      <x:c r="I564" s="36" t="str">
        <x:f>IF(F564&lt;&gt;"",F564^2,"")</x:f>
      </x:c>
      <x:c r="J564" s="36" t="str">
        <x:f>IF(G564&lt;&gt;"",G564^2,"")</x:f>
      </x:c>
    </x:row>
    <x:row r="565">
      <x:c r="A565" s="36" t="n">
        <x:f>ROW()-1</x:f>
        <x:v>564</x:v>
      </x:c>
      <x:c r="B565" s="36" t="str">
        <x:f>IF(A565&lt;=MAX(0,Settings!$B$6-ABS(Settings!$B$7)),INDEX(Data!$B:$B,2+MAX(0,-Settings!$B$7)+A565-1),"")</x:f>
      </x:c>
      <x:c r="C565" s="36" t="str">
        <x:f>IF(A565&lt;=MAX(0,Settings!$B$6-ABS(Settings!$B$7)),INDEX(Data!$C:$C,2+MAX(0,Settings!$B$7)+A565-1),"")</x:f>
      </x:c>
      <x:c r="D565" s="36" t="str">
        <x:f>IF(B565&lt;&gt;"",AVERAGE(B$2:B$651),"")</x:f>
      </x:c>
      <x:c r="E565" s="36" t="str">
        <x:f>IF(C565&lt;&gt;"",AVERAGE(C$2:C$651),"")</x:f>
      </x:c>
      <x:c r="F565" s="36" t="str">
        <x:f>IF(B565&lt;&gt;"",B565-D565,"")</x:f>
      </x:c>
      <x:c r="G565" s="36" t="str">
        <x:f>IF(C565&lt;&gt;"",C565-E565,"")</x:f>
      </x:c>
      <x:c r="H565" s="36" t="str">
        <x:f>IF(AND(F565&lt;&gt;"",G565&lt;&gt;""),F565*G565,"")</x:f>
      </x:c>
      <x:c r="I565" s="36" t="str">
        <x:f>IF(F565&lt;&gt;"",F565^2,"")</x:f>
      </x:c>
      <x:c r="J565" s="36" t="str">
        <x:f>IF(G565&lt;&gt;"",G565^2,"")</x:f>
      </x:c>
    </x:row>
    <x:row r="566">
      <x:c r="A566" s="36" t="n">
        <x:f>ROW()-1</x:f>
        <x:v>565</x:v>
      </x:c>
      <x:c r="B566" s="36" t="str">
        <x:f>IF(A566&lt;=MAX(0,Settings!$B$6-ABS(Settings!$B$7)),INDEX(Data!$B:$B,2+MAX(0,-Settings!$B$7)+A566-1),"")</x:f>
      </x:c>
      <x:c r="C566" s="36" t="str">
        <x:f>IF(A566&lt;=MAX(0,Settings!$B$6-ABS(Settings!$B$7)),INDEX(Data!$C:$C,2+MAX(0,Settings!$B$7)+A566-1),"")</x:f>
      </x:c>
      <x:c r="D566" s="36" t="str">
        <x:f>IF(B566&lt;&gt;"",AVERAGE(B$2:B$651),"")</x:f>
      </x:c>
      <x:c r="E566" s="36" t="str">
        <x:f>IF(C566&lt;&gt;"",AVERAGE(C$2:C$651),"")</x:f>
      </x:c>
      <x:c r="F566" s="36" t="str">
        <x:f>IF(B566&lt;&gt;"",B566-D566,"")</x:f>
      </x:c>
      <x:c r="G566" s="36" t="str">
        <x:f>IF(C566&lt;&gt;"",C566-E566,"")</x:f>
      </x:c>
      <x:c r="H566" s="36" t="str">
        <x:f>IF(AND(F566&lt;&gt;"",G566&lt;&gt;""),F566*G566,"")</x:f>
      </x:c>
      <x:c r="I566" s="36" t="str">
        <x:f>IF(F566&lt;&gt;"",F566^2,"")</x:f>
      </x:c>
      <x:c r="J566" s="36" t="str">
        <x:f>IF(G566&lt;&gt;"",G566^2,"")</x:f>
      </x:c>
    </x:row>
    <x:row r="567">
      <x:c r="A567" s="36" t="n">
        <x:f>ROW()-1</x:f>
        <x:v>566</x:v>
      </x:c>
      <x:c r="B567" s="36" t="str">
        <x:f>IF(A567&lt;=MAX(0,Settings!$B$6-ABS(Settings!$B$7)),INDEX(Data!$B:$B,2+MAX(0,-Settings!$B$7)+A567-1),"")</x:f>
      </x:c>
      <x:c r="C567" s="36" t="str">
        <x:f>IF(A567&lt;=MAX(0,Settings!$B$6-ABS(Settings!$B$7)),INDEX(Data!$C:$C,2+MAX(0,Settings!$B$7)+A567-1),"")</x:f>
      </x:c>
      <x:c r="D567" s="36" t="str">
        <x:f>IF(B567&lt;&gt;"",AVERAGE(B$2:B$651),"")</x:f>
      </x:c>
      <x:c r="E567" s="36" t="str">
        <x:f>IF(C567&lt;&gt;"",AVERAGE(C$2:C$651),"")</x:f>
      </x:c>
      <x:c r="F567" s="36" t="str">
        <x:f>IF(B567&lt;&gt;"",B567-D567,"")</x:f>
      </x:c>
      <x:c r="G567" s="36" t="str">
        <x:f>IF(C567&lt;&gt;"",C567-E567,"")</x:f>
      </x:c>
      <x:c r="H567" s="36" t="str">
        <x:f>IF(AND(F567&lt;&gt;"",G567&lt;&gt;""),F567*G567,"")</x:f>
      </x:c>
      <x:c r="I567" s="36" t="str">
        <x:f>IF(F567&lt;&gt;"",F567^2,"")</x:f>
      </x:c>
      <x:c r="J567" s="36" t="str">
        <x:f>IF(G567&lt;&gt;"",G567^2,"")</x:f>
      </x:c>
    </x:row>
    <x:row r="568">
      <x:c r="A568" s="36" t="n">
        <x:f>ROW()-1</x:f>
        <x:v>567</x:v>
      </x:c>
      <x:c r="B568" s="36" t="str">
        <x:f>IF(A568&lt;=MAX(0,Settings!$B$6-ABS(Settings!$B$7)),INDEX(Data!$B:$B,2+MAX(0,-Settings!$B$7)+A568-1),"")</x:f>
      </x:c>
      <x:c r="C568" s="36" t="str">
        <x:f>IF(A568&lt;=MAX(0,Settings!$B$6-ABS(Settings!$B$7)),INDEX(Data!$C:$C,2+MAX(0,Settings!$B$7)+A568-1),"")</x:f>
      </x:c>
      <x:c r="D568" s="36" t="str">
        <x:f>IF(B568&lt;&gt;"",AVERAGE(B$2:B$651),"")</x:f>
      </x:c>
      <x:c r="E568" s="36" t="str">
        <x:f>IF(C568&lt;&gt;"",AVERAGE(C$2:C$651),"")</x:f>
      </x:c>
      <x:c r="F568" s="36" t="str">
        <x:f>IF(B568&lt;&gt;"",B568-D568,"")</x:f>
      </x:c>
      <x:c r="G568" s="36" t="str">
        <x:f>IF(C568&lt;&gt;"",C568-E568,"")</x:f>
      </x:c>
      <x:c r="H568" s="36" t="str">
        <x:f>IF(AND(F568&lt;&gt;"",G568&lt;&gt;""),F568*G568,"")</x:f>
      </x:c>
      <x:c r="I568" s="36" t="str">
        <x:f>IF(F568&lt;&gt;"",F568^2,"")</x:f>
      </x:c>
      <x:c r="J568" s="36" t="str">
        <x:f>IF(G568&lt;&gt;"",G568^2,"")</x:f>
      </x:c>
    </x:row>
    <x:row r="569">
      <x:c r="A569" s="36" t="n">
        <x:f>ROW()-1</x:f>
        <x:v>568</x:v>
      </x:c>
      <x:c r="B569" s="36" t="str">
        <x:f>IF(A569&lt;=MAX(0,Settings!$B$6-ABS(Settings!$B$7)),INDEX(Data!$B:$B,2+MAX(0,-Settings!$B$7)+A569-1),"")</x:f>
      </x:c>
      <x:c r="C569" s="36" t="str">
        <x:f>IF(A569&lt;=MAX(0,Settings!$B$6-ABS(Settings!$B$7)),INDEX(Data!$C:$C,2+MAX(0,Settings!$B$7)+A569-1),"")</x:f>
      </x:c>
      <x:c r="D569" s="36" t="str">
        <x:f>IF(B569&lt;&gt;"",AVERAGE(B$2:B$651),"")</x:f>
      </x:c>
      <x:c r="E569" s="36" t="str">
        <x:f>IF(C569&lt;&gt;"",AVERAGE(C$2:C$651),"")</x:f>
      </x:c>
      <x:c r="F569" s="36" t="str">
        <x:f>IF(B569&lt;&gt;"",B569-D569,"")</x:f>
      </x:c>
      <x:c r="G569" s="36" t="str">
        <x:f>IF(C569&lt;&gt;"",C569-E569,"")</x:f>
      </x:c>
      <x:c r="H569" s="36" t="str">
        <x:f>IF(AND(F569&lt;&gt;"",G569&lt;&gt;""),F569*G569,"")</x:f>
      </x:c>
      <x:c r="I569" s="36" t="str">
        <x:f>IF(F569&lt;&gt;"",F569^2,"")</x:f>
      </x:c>
      <x:c r="J569" s="36" t="str">
        <x:f>IF(G569&lt;&gt;"",G569^2,"")</x:f>
      </x:c>
    </x:row>
    <x:row r="570">
      <x:c r="A570" s="36" t="n">
        <x:f>ROW()-1</x:f>
        <x:v>569</x:v>
      </x:c>
      <x:c r="B570" s="36" t="str">
        <x:f>IF(A570&lt;=MAX(0,Settings!$B$6-ABS(Settings!$B$7)),INDEX(Data!$B:$B,2+MAX(0,-Settings!$B$7)+A570-1),"")</x:f>
      </x:c>
      <x:c r="C570" s="36" t="str">
        <x:f>IF(A570&lt;=MAX(0,Settings!$B$6-ABS(Settings!$B$7)),INDEX(Data!$C:$C,2+MAX(0,Settings!$B$7)+A570-1),"")</x:f>
      </x:c>
      <x:c r="D570" s="36" t="str">
        <x:f>IF(B570&lt;&gt;"",AVERAGE(B$2:B$651),"")</x:f>
      </x:c>
      <x:c r="E570" s="36" t="str">
        <x:f>IF(C570&lt;&gt;"",AVERAGE(C$2:C$651),"")</x:f>
      </x:c>
      <x:c r="F570" s="36" t="str">
        <x:f>IF(B570&lt;&gt;"",B570-D570,"")</x:f>
      </x:c>
      <x:c r="G570" s="36" t="str">
        <x:f>IF(C570&lt;&gt;"",C570-E570,"")</x:f>
      </x:c>
      <x:c r="H570" s="36" t="str">
        <x:f>IF(AND(F570&lt;&gt;"",G570&lt;&gt;""),F570*G570,"")</x:f>
      </x:c>
      <x:c r="I570" s="36" t="str">
        <x:f>IF(F570&lt;&gt;"",F570^2,"")</x:f>
      </x:c>
      <x:c r="J570" s="36" t="str">
        <x:f>IF(G570&lt;&gt;"",G570^2,"")</x:f>
      </x:c>
    </x:row>
    <x:row r="571">
      <x:c r="A571" s="36" t="n">
        <x:f>ROW()-1</x:f>
        <x:v>570</x:v>
      </x:c>
      <x:c r="B571" s="36" t="str">
        <x:f>IF(A571&lt;=MAX(0,Settings!$B$6-ABS(Settings!$B$7)),INDEX(Data!$B:$B,2+MAX(0,-Settings!$B$7)+A571-1),"")</x:f>
      </x:c>
      <x:c r="C571" s="36" t="str">
        <x:f>IF(A571&lt;=MAX(0,Settings!$B$6-ABS(Settings!$B$7)),INDEX(Data!$C:$C,2+MAX(0,Settings!$B$7)+A571-1),"")</x:f>
      </x:c>
      <x:c r="D571" s="36" t="str">
        <x:f>IF(B571&lt;&gt;"",AVERAGE(B$2:B$651),"")</x:f>
      </x:c>
      <x:c r="E571" s="36" t="str">
        <x:f>IF(C571&lt;&gt;"",AVERAGE(C$2:C$651),"")</x:f>
      </x:c>
      <x:c r="F571" s="36" t="str">
        <x:f>IF(B571&lt;&gt;"",B571-D571,"")</x:f>
      </x:c>
      <x:c r="G571" s="36" t="str">
        <x:f>IF(C571&lt;&gt;"",C571-E571,"")</x:f>
      </x:c>
      <x:c r="H571" s="36" t="str">
        <x:f>IF(AND(F571&lt;&gt;"",G571&lt;&gt;""),F571*G571,"")</x:f>
      </x:c>
      <x:c r="I571" s="36" t="str">
        <x:f>IF(F571&lt;&gt;"",F571^2,"")</x:f>
      </x:c>
      <x:c r="J571" s="36" t="str">
        <x:f>IF(G571&lt;&gt;"",G571^2,"")</x:f>
      </x:c>
    </x:row>
    <x:row r="572">
      <x:c r="A572" s="36" t="n">
        <x:f>ROW()-1</x:f>
        <x:v>571</x:v>
      </x:c>
      <x:c r="B572" s="36" t="str">
        <x:f>IF(A572&lt;=MAX(0,Settings!$B$6-ABS(Settings!$B$7)),INDEX(Data!$B:$B,2+MAX(0,-Settings!$B$7)+A572-1),"")</x:f>
      </x:c>
      <x:c r="C572" s="36" t="str">
        <x:f>IF(A572&lt;=MAX(0,Settings!$B$6-ABS(Settings!$B$7)),INDEX(Data!$C:$C,2+MAX(0,Settings!$B$7)+A572-1),"")</x:f>
      </x:c>
      <x:c r="D572" s="36" t="str">
        <x:f>IF(B572&lt;&gt;"",AVERAGE(B$2:B$651),"")</x:f>
      </x:c>
      <x:c r="E572" s="36" t="str">
        <x:f>IF(C572&lt;&gt;"",AVERAGE(C$2:C$651),"")</x:f>
      </x:c>
      <x:c r="F572" s="36" t="str">
        <x:f>IF(B572&lt;&gt;"",B572-D572,"")</x:f>
      </x:c>
      <x:c r="G572" s="36" t="str">
        <x:f>IF(C572&lt;&gt;"",C572-E572,"")</x:f>
      </x:c>
      <x:c r="H572" s="36" t="str">
        <x:f>IF(AND(F572&lt;&gt;"",G572&lt;&gt;""),F572*G572,"")</x:f>
      </x:c>
      <x:c r="I572" s="36" t="str">
        <x:f>IF(F572&lt;&gt;"",F572^2,"")</x:f>
      </x:c>
      <x:c r="J572" s="36" t="str">
        <x:f>IF(G572&lt;&gt;"",G572^2,"")</x:f>
      </x:c>
    </x:row>
    <x:row r="573">
      <x:c r="A573" s="36" t="n">
        <x:f>ROW()-1</x:f>
        <x:v>572</x:v>
      </x:c>
      <x:c r="B573" s="36" t="str">
        <x:f>IF(A573&lt;=MAX(0,Settings!$B$6-ABS(Settings!$B$7)),INDEX(Data!$B:$B,2+MAX(0,-Settings!$B$7)+A573-1),"")</x:f>
      </x:c>
      <x:c r="C573" s="36" t="str">
        <x:f>IF(A573&lt;=MAX(0,Settings!$B$6-ABS(Settings!$B$7)),INDEX(Data!$C:$C,2+MAX(0,Settings!$B$7)+A573-1),"")</x:f>
      </x:c>
      <x:c r="D573" s="36" t="str">
        <x:f>IF(B573&lt;&gt;"",AVERAGE(B$2:B$651),"")</x:f>
      </x:c>
      <x:c r="E573" s="36" t="str">
        <x:f>IF(C573&lt;&gt;"",AVERAGE(C$2:C$651),"")</x:f>
      </x:c>
      <x:c r="F573" s="36" t="str">
        <x:f>IF(B573&lt;&gt;"",B573-D573,"")</x:f>
      </x:c>
      <x:c r="G573" s="36" t="str">
        <x:f>IF(C573&lt;&gt;"",C573-E573,"")</x:f>
      </x:c>
      <x:c r="H573" s="36" t="str">
        <x:f>IF(AND(F573&lt;&gt;"",G573&lt;&gt;""),F573*G573,"")</x:f>
      </x:c>
      <x:c r="I573" s="36" t="str">
        <x:f>IF(F573&lt;&gt;"",F573^2,"")</x:f>
      </x:c>
      <x:c r="J573" s="36" t="str">
        <x:f>IF(G573&lt;&gt;"",G573^2,"")</x:f>
      </x:c>
    </x:row>
    <x:row r="574">
      <x:c r="A574" s="36" t="n">
        <x:f>ROW()-1</x:f>
        <x:v>573</x:v>
      </x:c>
      <x:c r="B574" s="36" t="str">
        <x:f>IF(A574&lt;=MAX(0,Settings!$B$6-ABS(Settings!$B$7)),INDEX(Data!$B:$B,2+MAX(0,-Settings!$B$7)+A574-1),"")</x:f>
      </x:c>
      <x:c r="C574" s="36" t="str">
        <x:f>IF(A574&lt;=MAX(0,Settings!$B$6-ABS(Settings!$B$7)),INDEX(Data!$C:$C,2+MAX(0,Settings!$B$7)+A574-1),"")</x:f>
      </x:c>
      <x:c r="D574" s="36" t="str">
        <x:f>IF(B574&lt;&gt;"",AVERAGE(B$2:B$651),"")</x:f>
      </x:c>
      <x:c r="E574" s="36" t="str">
        <x:f>IF(C574&lt;&gt;"",AVERAGE(C$2:C$651),"")</x:f>
      </x:c>
      <x:c r="F574" s="36" t="str">
        <x:f>IF(B574&lt;&gt;"",B574-D574,"")</x:f>
      </x:c>
      <x:c r="G574" s="36" t="str">
        <x:f>IF(C574&lt;&gt;"",C574-E574,"")</x:f>
      </x:c>
      <x:c r="H574" s="36" t="str">
        <x:f>IF(AND(F574&lt;&gt;"",G574&lt;&gt;""),F574*G574,"")</x:f>
      </x:c>
      <x:c r="I574" s="36" t="str">
        <x:f>IF(F574&lt;&gt;"",F574^2,"")</x:f>
      </x:c>
      <x:c r="J574" s="36" t="str">
        <x:f>IF(G574&lt;&gt;"",G574^2,"")</x:f>
      </x:c>
    </x:row>
    <x:row r="575">
      <x:c r="A575" s="36" t="n">
        <x:f>ROW()-1</x:f>
        <x:v>574</x:v>
      </x:c>
      <x:c r="B575" s="36" t="str">
        <x:f>IF(A575&lt;=MAX(0,Settings!$B$6-ABS(Settings!$B$7)),INDEX(Data!$B:$B,2+MAX(0,-Settings!$B$7)+A575-1),"")</x:f>
      </x:c>
      <x:c r="C575" s="36" t="str">
        <x:f>IF(A575&lt;=MAX(0,Settings!$B$6-ABS(Settings!$B$7)),INDEX(Data!$C:$C,2+MAX(0,Settings!$B$7)+A575-1),"")</x:f>
      </x:c>
      <x:c r="D575" s="36" t="str">
        <x:f>IF(B575&lt;&gt;"",AVERAGE(B$2:B$651),"")</x:f>
      </x:c>
      <x:c r="E575" s="36" t="str">
        <x:f>IF(C575&lt;&gt;"",AVERAGE(C$2:C$651),"")</x:f>
      </x:c>
      <x:c r="F575" s="36" t="str">
        <x:f>IF(B575&lt;&gt;"",B575-D575,"")</x:f>
      </x:c>
      <x:c r="G575" s="36" t="str">
        <x:f>IF(C575&lt;&gt;"",C575-E575,"")</x:f>
      </x:c>
      <x:c r="H575" s="36" t="str">
        <x:f>IF(AND(F575&lt;&gt;"",G575&lt;&gt;""),F575*G575,"")</x:f>
      </x:c>
      <x:c r="I575" s="36" t="str">
        <x:f>IF(F575&lt;&gt;"",F575^2,"")</x:f>
      </x:c>
      <x:c r="J575" s="36" t="str">
        <x:f>IF(G575&lt;&gt;"",G575^2,"")</x:f>
      </x:c>
    </x:row>
    <x:row r="576">
      <x:c r="A576" s="36" t="n">
        <x:f>ROW()-1</x:f>
        <x:v>575</x:v>
      </x:c>
      <x:c r="B576" s="36" t="str">
        <x:f>IF(A576&lt;=MAX(0,Settings!$B$6-ABS(Settings!$B$7)),INDEX(Data!$B:$B,2+MAX(0,-Settings!$B$7)+A576-1),"")</x:f>
      </x:c>
      <x:c r="C576" s="36" t="str">
        <x:f>IF(A576&lt;=MAX(0,Settings!$B$6-ABS(Settings!$B$7)),INDEX(Data!$C:$C,2+MAX(0,Settings!$B$7)+A576-1),"")</x:f>
      </x:c>
      <x:c r="D576" s="36" t="str">
        <x:f>IF(B576&lt;&gt;"",AVERAGE(B$2:B$651),"")</x:f>
      </x:c>
      <x:c r="E576" s="36" t="str">
        <x:f>IF(C576&lt;&gt;"",AVERAGE(C$2:C$651),"")</x:f>
      </x:c>
      <x:c r="F576" s="36" t="str">
        <x:f>IF(B576&lt;&gt;"",B576-D576,"")</x:f>
      </x:c>
      <x:c r="G576" s="36" t="str">
        <x:f>IF(C576&lt;&gt;"",C576-E576,"")</x:f>
      </x:c>
      <x:c r="H576" s="36" t="str">
        <x:f>IF(AND(F576&lt;&gt;"",G576&lt;&gt;""),F576*G576,"")</x:f>
      </x:c>
      <x:c r="I576" s="36" t="str">
        <x:f>IF(F576&lt;&gt;"",F576^2,"")</x:f>
      </x:c>
      <x:c r="J576" s="36" t="str">
        <x:f>IF(G576&lt;&gt;"",G576^2,"")</x:f>
      </x:c>
    </x:row>
    <x:row r="577">
      <x:c r="A577" s="36" t="n">
        <x:f>ROW()-1</x:f>
        <x:v>576</x:v>
      </x:c>
      <x:c r="B577" s="36" t="str">
        <x:f>IF(A577&lt;=MAX(0,Settings!$B$6-ABS(Settings!$B$7)),INDEX(Data!$B:$B,2+MAX(0,-Settings!$B$7)+A577-1),"")</x:f>
      </x:c>
      <x:c r="C577" s="36" t="str">
        <x:f>IF(A577&lt;=MAX(0,Settings!$B$6-ABS(Settings!$B$7)),INDEX(Data!$C:$C,2+MAX(0,Settings!$B$7)+A577-1),"")</x:f>
      </x:c>
      <x:c r="D577" s="36" t="str">
        <x:f>IF(B577&lt;&gt;"",AVERAGE(B$2:B$651),"")</x:f>
      </x:c>
      <x:c r="E577" s="36" t="str">
        <x:f>IF(C577&lt;&gt;"",AVERAGE(C$2:C$651),"")</x:f>
      </x:c>
      <x:c r="F577" s="36" t="str">
        <x:f>IF(B577&lt;&gt;"",B577-D577,"")</x:f>
      </x:c>
      <x:c r="G577" s="36" t="str">
        <x:f>IF(C577&lt;&gt;"",C577-E577,"")</x:f>
      </x:c>
      <x:c r="H577" s="36" t="str">
        <x:f>IF(AND(F577&lt;&gt;"",G577&lt;&gt;""),F577*G577,"")</x:f>
      </x:c>
      <x:c r="I577" s="36" t="str">
        <x:f>IF(F577&lt;&gt;"",F577^2,"")</x:f>
      </x:c>
      <x:c r="J577" s="36" t="str">
        <x:f>IF(G577&lt;&gt;"",G577^2,"")</x:f>
      </x:c>
    </x:row>
    <x:row r="578">
      <x:c r="A578" s="36" t="n">
        <x:f>ROW()-1</x:f>
        <x:v>577</x:v>
      </x:c>
      <x:c r="B578" s="36" t="str">
        <x:f>IF(A578&lt;=MAX(0,Settings!$B$6-ABS(Settings!$B$7)),INDEX(Data!$B:$B,2+MAX(0,-Settings!$B$7)+A578-1),"")</x:f>
      </x:c>
      <x:c r="C578" s="36" t="str">
        <x:f>IF(A578&lt;=MAX(0,Settings!$B$6-ABS(Settings!$B$7)),INDEX(Data!$C:$C,2+MAX(0,Settings!$B$7)+A578-1),"")</x:f>
      </x:c>
      <x:c r="D578" s="36" t="str">
        <x:f>IF(B578&lt;&gt;"",AVERAGE(B$2:B$651),"")</x:f>
      </x:c>
      <x:c r="E578" s="36" t="str">
        <x:f>IF(C578&lt;&gt;"",AVERAGE(C$2:C$651),"")</x:f>
      </x:c>
      <x:c r="F578" s="36" t="str">
        <x:f>IF(B578&lt;&gt;"",B578-D578,"")</x:f>
      </x:c>
      <x:c r="G578" s="36" t="str">
        <x:f>IF(C578&lt;&gt;"",C578-E578,"")</x:f>
      </x:c>
      <x:c r="H578" s="36" t="str">
        <x:f>IF(AND(F578&lt;&gt;"",G578&lt;&gt;""),F578*G578,"")</x:f>
      </x:c>
      <x:c r="I578" s="36" t="str">
        <x:f>IF(F578&lt;&gt;"",F578^2,"")</x:f>
      </x:c>
      <x:c r="J578" s="36" t="str">
        <x:f>IF(G578&lt;&gt;"",G578^2,"")</x:f>
      </x:c>
    </x:row>
    <x:row r="579">
      <x:c r="A579" s="36" t="n">
        <x:f>ROW()-1</x:f>
        <x:v>578</x:v>
      </x:c>
      <x:c r="B579" s="36" t="str">
        <x:f>IF(A579&lt;=MAX(0,Settings!$B$6-ABS(Settings!$B$7)),INDEX(Data!$B:$B,2+MAX(0,-Settings!$B$7)+A579-1),"")</x:f>
      </x:c>
      <x:c r="C579" s="36" t="str">
        <x:f>IF(A579&lt;=MAX(0,Settings!$B$6-ABS(Settings!$B$7)),INDEX(Data!$C:$C,2+MAX(0,Settings!$B$7)+A579-1),"")</x:f>
      </x:c>
      <x:c r="D579" s="36" t="str">
        <x:f>IF(B579&lt;&gt;"",AVERAGE(B$2:B$651),"")</x:f>
      </x:c>
      <x:c r="E579" s="36" t="str">
        <x:f>IF(C579&lt;&gt;"",AVERAGE(C$2:C$651),"")</x:f>
      </x:c>
      <x:c r="F579" s="36" t="str">
        <x:f>IF(B579&lt;&gt;"",B579-D579,"")</x:f>
      </x:c>
      <x:c r="G579" s="36" t="str">
        <x:f>IF(C579&lt;&gt;"",C579-E579,"")</x:f>
      </x:c>
      <x:c r="H579" s="36" t="str">
        <x:f>IF(AND(F579&lt;&gt;"",G579&lt;&gt;""),F579*G579,"")</x:f>
      </x:c>
      <x:c r="I579" s="36" t="str">
        <x:f>IF(F579&lt;&gt;"",F579^2,"")</x:f>
      </x:c>
      <x:c r="J579" s="36" t="str">
        <x:f>IF(G579&lt;&gt;"",G579^2,"")</x:f>
      </x:c>
    </x:row>
    <x:row r="580">
      <x:c r="A580" s="36" t="n">
        <x:f>ROW()-1</x:f>
        <x:v>579</x:v>
      </x:c>
      <x:c r="B580" s="36" t="str">
        <x:f>IF(A580&lt;=MAX(0,Settings!$B$6-ABS(Settings!$B$7)),INDEX(Data!$B:$B,2+MAX(0,-Settings!$B$7)+A580-1),"")</x:f>
      </x:c>
      <x:c r="C580" s="36" t="str">
        <x:f>IF(A580&lt;=MAX(0,Settings!$B$6-ABS(Settings!$B$7)),INDEX(Data!$C:$C,2+MAX(0,Settings!$B$7)+A580-1),"")</x:f>
      </x:c>
      <x:c r="D580" s="36" t="str">
        <x:f>IF(B580&lt;&gt;"",AVERAGE(B$2:B$651),"")</x:f>
      </x:c>
      <x:c r="E580" s="36" t="str">
        <x:f>IF(C580&lt;&gt;"",AVERAGE(C$2:C$651),"")</x:f>
      </x:c>
      <x:c r="F580" s="36" t="str">
        <x:f>IF(B580&lt;&gt;"",B580-D580,"")</x:f>
      </x:c>
      <x:c r="G580" s="36" t="str">
        <x:f>IF(C580&lt;&gt;"",C580-E580,"")</x:f>
      </x:c>
      <x:c r="H580" s="36" t="str">
        <x:f>IF(AND(F580&lt;&gt;"",G580&lt;&gt;""),F580*G580,"")</x:f>
      </x:c>
      <x:c r="I580" s="36" t="str">
        <x:f>IF(F580&lt;&gt;"",F580^2,"")</x:f>
      </x:c>
      <x:c r="J580" s="36" t="str">
        <x:f>IF(G580&lt;&gt;"",G580^2,"")</x:f>
      </x:c>
    </x:row>
    <x:row r="581">
      <x:c r="A581" s="36" t="n">
        <x:f>ROW()-1</x:f>
        <x:v>580</x:v>
      </x:c>
      <x:c r="B581" s="36" t="str">
        <x:f>IF(A581&lt;=MAX(0,Settings!$B$6-ABS(Settings!$B$7)),INDEX(Data!$B:$B,2+MAX(0,-Settings!$B$7)+A581-1),"")</x:f>
      </x:c>
      <x:c r="C581" s="36" t="str">
        <x:f>IF(A581&lt;=MAX(0,Settings!$B$6-ABS(Settings!$B$7)),INDEX(Data!$C:$C,2+MAX(0,Settings!$B$7)+A581-1),"")</x:f>
      </x:c>
      <x:c r="D581" s="36" t="str">
        <x:f>IF(B581&lt;&gt;"",AVERAGE(B$2:B$651),"")</x:f>
      </x:c>
      <x:c r="E581" s="36" t="str">
        <x:f>IF(C581&lt;&gt;"",AVERAGE(C$2:C$651),"")</x:f>
      </x:c>
      <x:c r="F581" s="36" t="str">
        <x:f>IF(B581&lt;&gt;"",B581-D581,"")</x:f>
      </x:c>
      <x:c r="G581" s="36" t="str">
        <x:f>IF(C581&lt;&gt;"",C581-E581,"")</x:f>
      </x:c>
      <x:c r="H581" s="36" t="str">
        <x:f>IF(AND(F581&lt;&gt;"",G581&lt;&gt;""),F581*G581,"")</x:f>
      </x:c>
      <x:c r="I581" s="36" t="str">
        <x:f>IF(F581&lt;&gt;"",F581^2,"")</x:f>
      </x:c>
      <x:c r="J581" s="36" t="str">
        <x:f>IF(G581&lt;&gt;"",G581^2,"")</x:f>
      </x:c>
    </x:row>
    <x:row r="582">
      <x:c r="A582" s="36" t="n">
        <x:f>ROW()-1</x:f>
        <x:v>581</x:v>
      </x:c>
      <x:c r="B582" s="36" t="str">
        <x:f>IF(A582&lt;=MAX(0,Settings!$B$6-ABS(Settings!$B$7)),INDEX(Data!$B:$B,2+MAX(0,-Settings!$B$7)+A582-1),"")</x:f>
      </x:c>
      <x:c r="C582" s="36" t="str">
        <x:f>IF(A582&lt;=MAX(0,Settings!$B$6-ABS(Settings!$B$7)),INDEX(Data!$C:$C,2+MAX(0,Settings!$B$7)+A582-1),"")</x:f>
      </x:c>
      <x:c r="D582" s="36" t="str">
        <x:f>IF(B582&lt;&gt;"",AVERAGE(B$2:B$651),"")</x:f>
      </x:c>
      <x:c r="E582" s="36" t="str">
        <x:f>IF(C582&lt;&gt;"",AVERAGE(C$2:C$651),"")</x:f>
      </x:c>
      <x:c r="F582" s="36" t="str">
        <x:f>IF(B582&lt;&gt;"",B582-D582,"")</x:f>
      </x:c>
      <x:c r="G582" s="36" t="str">
        <x:f>IF(C582&lt;&gt;"",C582-E582,"")</x:f>
      </x:c>
      <x:c r="H582" s="36" t="str">
        <x:f>IF(AND(F582&lt;&gt;"",G582&lt;&gt;""),F582*G582,"")</x:f>
      </x:c>
      <x:c r="I582" s="36" t="str">
        <x:f>IF(F582&lt;&gt;"",F582^2,"")</x:f>
      </x:c>
      <x:c r="J582" s="36" t="str">
        <x:f>IF(G582&lt;&gt;"",G582^2,"")</x:f>
      </x:c>
    </x:row>
    <x:row r="583">
      <x:c r="A583" s="36" t="n">
        <x:f>ROW()-1</x:f>
        <x:v>582</x:v>
      </x:c>
      <x:c r="B583" s="36" t="str">
        <x:f>IF(A583&lt;=MAX(0,Settings!$B$6-ABS(Settings!$B$7)),INDEX(Data!$B:$B,2+MAX(0,-Settings!$B$7)+A583-1),"")</x:f>
      </x:c>
      <x:c r="C583" s="36" t="str">
        <x:f>IF(A583&lt;=MAX(0,Settings!$B$6-ABS(Settings!$B$7)),INDEX(Data!$C:$C,2+MAX(0,Settings!$B$7)+A583-1),"")</x:f>
      </x:c>
      <x:c r="D583" s="36" t="str">
        <x:f>IF(B583&lt;&gt;"",AVERAGE(B$2:B$651),"")</x:f>
      </x:c>
      <x:c r="E583" s="36" t="str">
        <x:f>IF(C583&lt;&gt;"",AVERAGE(C$2:C$651),"")</x:f>
      </x:c>
      <x:c r="F583" s="36" t="str">
        <x:f>IF(B583&lt;&gt;"",B583-D583,"")</x:f>
      </x:c>
      <x:c r="G583" s="36" t="str">
        <x:f>IF(C583&lt;&gt;"",C583-E583,"")</x:f>
      </x:c>
      <x:c r="H583" s="36" t="str">
        <x:f>IF(AND(F583&lt;&gt;"",G583&lt;&gt;""),F583*G583,"")</x:f>
      </x:c>
      <x:c r="I583" s="36" t="str">
        <x:f>IF(F583&lt;&gt;"",F583^2,"")</x:f>
      </x:c>
      <x:c r="J583" s="36" t="str">
        <x:f>IF(G583&lt;&gt;"",G583^2,"")</x:f>
      </x:c>
    </x:row>
    <x:row r="584">
      <x:c r="A584" s="36" t="n">
        <x:f>ROW()-1</x:f>
        <x:v>583</x:v>
      </x:c>
      <x:c r="B584" s="36" t="str">
        <x:f>IF(A584&lt;=MAX(0,Settings!$B$6-ABS(Settings!$B$7)),INDEX(Data!$B:$B,2+MAX(0,-Settings!$B$7)+A584-1),"")</x:f>
      </x:c>
      <x:c r="C584" s="36" t="str">
        <x:f>IF(A584&lt;=MAX(0,Settings!$B$6-ABS(Settings!$B$7)),INDEX(Data!$C:$C,2+MAX(0,Settings!$B$7)+A584-1),"")</x:f>
      </x:c>
      <x:c r="D584" s="36" t="str">
        <x:f>IF(B584&lt;&gt;"",AVERAGE(B$2:B$651),"")</x:f>
      </x:c>
      <x:c r="E584" s="36" t="str">
        <x:f>IF(C584&lt;&gt;"",AVERAGE(C$2:C$651),"")</x:f>
      </x:c>
      <x:c r="F584" s="36" t="str">
        <x:f>IF(B584&lt;&gt;"",B584-D584,"")</x:f>
      </x:c>
      <x:c r="G584" s="36" t="str">
        <x:f>IF(C584&lt;&gt;"",C584-E584,"")</x:f>
      </x:c>
      <x:c r="H584" s="36" t="str">
        <x:f>IF(AND(F584&lt;&gt;"",G584&lt;&gt;""),F584*G584,"")</x:f>
      </x:c>
      <x:c r="I584" s="36" t="str">
        <x:f>IF(F584&lt;&gt;"",F584^2,"")</x:f>
      </x:c>
      <x:c r="J584" s="36" t="str">
        <x:f>IF(G584&lt;&gt;"",G584^2,"")</x:f>
      </x:c>
    </x:row>
    <x:row r="585">
      <x:c r="A585" s="36" t="n">
        <x:f>ROW()-1</x:f>
        <x:v>584</x:v>
      </x:c>
      <x:c r="B585" s="36" t="str">
        <x:f>IF(A585&lt;=MAX(0,Settings!$B$6-ABS(Settings!$B$7)),INDEX(Data!$B:$B,2+MAX(0,-Settings!$B$7)+A585-1),"")</x:f>
      </x:c>
      <x:c r="C585" s="36" t="str">
        <x:f>IF(A585&lt;=MAX(0,Settings!$B$6-ABS(Settings!$B$7)),INDEX(Data!$C:$C,2+MAX(0,Settings!$B$7)+A585-1),"")</x:f>
      </x:c>
      <x:c r="D585" s="36" t="str">
        <x:f>IF(B585&lt;&gt;"",AVERAGE(B$2:B$651),"")</x:f>
      </x:c>
      <x:c r="E585" s="36" t="str">
        <x:f>IF(C585&lt;&gt;"",AVERAGE(C$2:C$651),"")</x:f>
      </x:c>
      <x:c r="F585" s="36" t="str">
        <x:f>IF(B585&lt;&gt;"",B585-D585,"")</x:f>
      </x:c>
      <x:c r="G585" s="36" t="str">
        <x:f>IF(C585&lt;&gt;"",C585-E585,"")</x:f>
      </x:c>
      <x:c r="H585" s="36" t="str">
        <x:f>IF(AND(F585&lt;&gt;"",G585&lt;&gt;""),F585*G585,"")</x:f>
      </x:c>
      <x:c r="I585" s="36" t="str">
        <x:f>IF(F585&lt;&gt;"",F585^2,"")</x:f>
      </x:c>
      <x:c r="J585" s="36" t="str">
        <x:f>IF(G585&lt;&gt;"",G585^2,"")</x:f>
      </x:c>
    </x:row>
    <x:row r="586">
      <x:c r="A586" s="36" t="n">
        <x:f>ROW()-1</x:f>
        <x:v>585</x:v>
      </x:c>
      <x:c r="B586" s="36" t="str">
        <x:f>IF(A586&lt;=MAX(0,Settings!$B$6-ABS(Settings!$B$7)),INDEX(Data!$B:$B,2+MAX(0,-Settings!$B$7)+A586-1),"")</x:f>
      </x:c>
      <x:c r="C586" s="36" t="str">
        <x:f>IF(A586&lt;=MAX(0,Settings!$B$6-ABS(Settings!$B$7)),INDEX(Data!$C:$C,2+MAX(0,Settings!$B$7)+A586-1),"")</x:f>
      </x:c>
      <x:c r="D586" s="36" t="str">
        <x:f>IF(B586&lt;&gt;"",AVERAGE(B$2:B$651),"")</x:f>
      </x:c>
      <x:c r="E586" s="36" t="str">
        <x:f>IF(C586&lt;&gt;"",AVERAGE(C$2:C$651),"")</x:f>
      </x:c>
      <x:c r="F586" s="36" t="str">
        <x:f>IF(B586&lt;&gt;"",B586-D586,"")</x:f>
      </x:c>
      <x:c r="G586" s="36" t="str">
        <x:f>IF(C586&lt;&gt;"",C586-E586,"")</x:f>
      </x:c>
      <x:c r="H586" s="36" t="str">
        <x:f>IF(AND(F586&lt;&gt;"",G586&lt;&gt;""),F586*G586,"")</x:f>
      </x:c>
      <x:c r="I586" s="36" t="str">
        <x:f>IF(F586&lt;&gt;"",F586^2,"")</x:f>
      </x:c>
      <x:c r="J586" s="36" t="str">
        <x:f>IF(G586&lt;&gt;"",G586^2,"")</x:f>
      </x:c>
    </x:row>
    <x:row r="587">
      <x:c r="A587" s="36" t="n">
        <x:f>ROW()-1</x:f>
        <x:v>586</x:v>
      </x:c>
      <x:c r="B587" s="36" t="str">
        <x:f>IF(A587&lt;=MAX(0,Settings!$B$6-ABS(Settings!$B$7)),INDEX(Data!$B:$B,2+MAX(0,-Settings!$B$7)+A587-1),"")</x:f>
      </x:c>
      <x:c r="C587" s="36" t="str">
        <x:f>IF(A587&lt;=MAX(0,Settings!$B$6-ABS(Settings!$B$7)),INDEX(Data!$C:$C,2+MAX(0,Settings!$B$7)+A587-1),"")</x:f>
      </x:c>
      <x:c r="D587" s="36" t="str">
        <x:f>IF(B587&lt;&gt;"",AVERAGE(B$2:B$651),"")</x:f>
      </x:c>
      <x:c r="E587" s="36" t="str">
        <x:f>IF(C587&lt;&gt;"",AVERAGE(C$2:C$651),"")</x:f>
      </x:c>
      <x:c r="F587" s="36" t="str">
        <x:f>IF(B587&lt;&gt;"",B587-D587,"")</x:f>
      </x:c>
      <x:c r="G587" s="36" t="str">
        <x:f>IF(C587&lt;&gt;"",C587-E587,"")</x:f>
      </x:c>
      <x:c r="H587" s="36" t="str">
        <x:f>IF(AND(F587&lt;&gt;"",G587&lt;&gt;""),F587*G587,"")</x:f>
      </x:c>
      <x:c r="I587" s="36" t="str">
        <x:f>IF(F587&lt;&gt;"",F587^2,"")</x:f>
      </x:c>
      <x:c r="J587" s="36" t="str">
        <x:f>IF(G587&lt;&gt;"",G587^2,"")</x:f>
      </x:c>
    </x:row>
    <x:row r="588">
      <x:c r="A588" s="36" t="n">
        <x:f>ROW()-1</x:f>
        <x:v>587</x:v>
      </x:c>
      <x:c r="B588" s="36" t="str">
        <x:f>IF(A588&lt;=MAX(0,Settings!$B$6-ABS(Settings!$B$7)),INDEX(Data!$B:$B,2+MAX(0,-Settings!$B$7)+A588-1),"")</x:f>
      </x:c>
      <x:c r="C588" s="36" t="str">
        <x:f>IF(A588&lt;=MAX(0,Settings!$B$6-ABS(Settings!$B$7)),INDEX(Data!$C:$C,2+MAX(0,Settings!$B$7)+A588-1),"")</x:f>
      </x:c>
      <x:c r="D588" s="36" t="str">
        <x:f>IF(B588&lt;&gt;"",AVERAGE(B$2:B$651),"")</x:f>
      </x:c>
      <x:c r="E588" s="36" t="str">
        <x:f>IF(C588&lt;&gt;"",AVERAGE(C$2:C$651),"")</x:f>
      </x:c>
      <x:c r="F588" s="36" t="str">
        <x:f>IF(B588&lt;&gt;"",B588-D588,"")</x:f>
      </x:c>
      <x:c r="G588" s="36" t="str">
        <x:f>IF(C588&lt;&gt;"",C588-E588,"")</x:f>
      </x:c>
      <x:c r="H588" s="36" t="str">
        <x:f>IF(AND(F588&lt;&gt;"",G588&lt;&gt;""),F588*G588,"")</x:f>
      </x:c>
      <x:c r="I588" s="36" t="str">
        <x:f>IF(F588&lt;&gt;"",F588^2,"")</x:f>
      </x:c>
      <x:c r="J588" s="36" t="str">
        <x:f>IF(G588&lt;&gt;"",G588^2,"")</x:f>
      </x:c>
    </x:row>
    <x:row r="589">
      <x:c r="A589" s="36" t="n">
        <x:f>ROW()-1</x:f>
        <x:v>588</x:v>
      </x:c>
      <x:c r="B589" s="36" t="str">
        <x:f>IF(A589&lt;=MAX(0,Settings!$B$6-ABS(Settings!$B$7)),INDEX(Data!$B:$B,2+MAX(0,-Settings!$B$7)+A589-1),"")</x:f>
      </x:c>
      <x:c r="C589" s="36" t="str">
        <x:f>IF(A589&lt;=MAX(0,Settings!$B$6-ABS(Settings!$B$7)),INDEX(Data!$C:$C,2+MAX(0,Settings!$B$7)+A589-1),"")</x:f>
      </x:c>
      <x:c r="D589" s="36" t="str">
        <x:f>IF(B589&lt;&gt;"",AVERAGE(B$2:B$651),"")</x:f>
      </x:c>
      <x:c r="E589" s="36" t="str">
        <x:f>IF(C589&lt;&gt;"",AVERAGE(C$2:C$651),"")</x:f>
      </x:c>
      <x:c r="F589" s="36" t="str">
        <x:f>IF(B589&lt;&gt;"",B589-D589,"")</x:f>
      </x:c>
      <x:c r="G589" s="36" t="str">
        <x:f>IF(C589&lt;&gt;"",C589-E589,"")</x:f>
      </x:c>
      <x:c r="H589" s="36" t="str">
        <x:f>IF(AND(F589&lt;&gt;"",G589&lt;&gt;""),F589*G589,"")</x:f>
      </x:c>
      <x:c r="I589" s="36" t="str">
        <x:f>IF(F589&lt;&gt;"",F589^2,"")</x:f>
      </x:c>
      <x:c r="J589" s="36" t="str">
        <x:f>IF(G589&lt;&gt;"",G589^2,"")</x:f>
      </x:c>
    </x:row>
    <x:row r="590">
      <x:c r="A590" s="36" t="n">
        <x:f>ROW()-1</x:f>
        <x:v>589</x:v>
      </x:c>
      <x:c r="B590" s="36" t="str">
        <x:f>IF(A590&lt;=MAX(0,Settings!$B$6-ABS(Settings!$B$7)),INDEX(Data!$B:$B,2+MAX(0,-Settings!$B$7)+A590-1),"")</x:f>
      </x:c>
      <x:c r="C590" s="36" t="str">
        <x:f>IF(A590&lt;=MAX(0,Settings!$B$6-ABS(Settings!$B$7)),INDEX(Data!$C:$C,2+MAX(0,Settings!$B$7)+A590-1),"")</x:f>
      </x:c>
      <x:c r="D590" s="36" t="str">
        <x:f>IF(B590&lt;&gt;"",AVERAGE(B$2:B$651),"")</x:f>
      </x:c>
      <x:c r="E590" s="36" t="str">
        <x:f>IF(C590&lt;&gt;"",AVERAGE(C$2:C$651),"")</x:f>
      </x:c>
      <x:c r="F590" s="36" t="str">
        <x:f>IF(B590&lt;&gt;"",B590-D590,"")</x:f>
      </x:c>
      <x:c r="G590" s="36" t="str">
        <x:f>IF(C590&lt;&gt;"",C590-E590,"")</x:f>
      </x:c>
      <x:c r="H590" s="36" t="str">
        <x:f>IF(AND(F590&lt;&gt;"",G590&lt;&gt;""),F590*G590,"")</x:f>
      </x:c>
      <x:c r="I590" s="36" t="str">
        <x:f>IF(F590&lt;&gt;"",F590^2,"")</x:f>
      </x:c>
      <x:c r="J590" s="36" t="str">
        <x:f>IF(G590&lt;&gt;"",G590^2,"")</x:f>
      </x:c>
    </x:row>
    <x:row r="591">
      <x:c r="A591" s="36" t="n">
        <x:f>ROW()-1</x:f>
        <x:v>590</x:v>
      </x:c>
      <x:c r="B591" s="36" t="str">
        <x:f>IF(A591&lt;=MAX(0,Settings!$B$6-ABS(Settings!$B$7)),INDEX(Data!$B:$B,2+MAX(0,-Settings!$B$7)+A591-1),"")</x:f>
      </x:c>
      <x:c r="C591" s="36" t="str">
        <x:f>IF(A591&lt;=MAX(0,Settings!$B$6-ABS(Settings!$B$7)),INDEX(Data!$C:$C,2+MAX(0,Settings!$B$7)+A591-1),"")</x:f>
      </x:c>
      <x:c r="D591" s="36" t="str">
        <x:f>IF(B591&lt;&gt;"",AVERAGE(B$2:B$651),"")</x:f>
      </x:c>
      <x:c r="E591" s="36" t="str">
        <x:f>IF(C591&lt;&gt;"",AVERAGE(C$2:C$651),"")</x:f>
      </x:c>
      <x:c r="F591" s="36" t="str">
        <x:f>IF(B591&lt;&gt;"",B591-D591,"")</x:f>
      </x:c>
      <x:c r="G591" s="36" t="str">
        <x:f>IF(C591&lt;&gt;"",C591-E591,"")</x:f>
      </x:c>
      <x:c r="H591" s="36" t="str">
        <x:f>IF(AND(F591&lt;&gt;"",G591&lt;&gt;""),F591*G591,"")</x:f>
      </x:c>
      <x:c r="I591" s="36" t="str">
        <x:f>IF(F591&lt;&gt;"",F591^2,"")</x:f>
      </x:c>
      <x:c r="J591" s="36" t="str">
        <x:f>IF(G591&lt;&gt;"",G591^2,"")</x:f>
      </x:c>
    </x:row>
    <x:row r="592">
      <x:c r="A592" s="36" t="n">
        <x:f>ROW()-1</x:f>
        <x:v>591</x:v>
      </x:c>
      <x:c r="B592" s="36" t="str">
        <x:f>IF(A592&lt;=MAX(0,Settings!$B$6-ABS(Settings!$B$7)),INDEX(Data!$B:$B,2+MAX(0,-Settings!$B$7)+A592-1),"")</x:f>
      </x:c>
      <x:c r="C592" s="36" t="str">
        <x:f>IF(A592&lt;=MAX(0,Settings!$B$6-ABS(Settings!$B$7)),INDEX(Data!$C:$C,2+MAX(0,Settings!$B$7)+A592-1),"")</x:f>
      </x:c>
      <x:c r="D592" s="36" t="str">
        <x:f>IF(B592&lt;&gt;"",AVERAGE(B$2:B$651),"")</x:f>
      </x:c>
      <x:c r="E592" s="36" t="str">
        <x:f>IF(C592&lt;&gt;"",AVERAGE(C$2:C$651),"")</x:f>
      </x:c>
      <x:c r="F592" s="36" t="str">
        <x:f>IF(B592&lt;&gt;"",B592-D592,"")</x:f>
      </x:c>
      <x:c r="G592" s="36" t="str">
        <x:f>IF(C592&lt;&gt;"",C592-E592,"")</x:f>
      </x:c>
      <x:c r="H592" s="36" t="str">
        <x:f>IF(AND(F592&lt;&gt;"",G592&lt;&gt;""),F592*G592,"")</x:f>
      </x:c>
      <x:c r="I592" s="36" t="str">
        <x:f>IF(F592&lt;&gt;"",F592^2,"")</x:f>
      </x:c>
      <x:c r="J592" s="36" t="str">
        <x:f>IF(G592&lt;&gt;"",G592^2,"")</x:f>
      </x:c>
    </x:row>
    <x:row r="593">
      <x:c r="A593" s="36" t="n">
        <x:f>ROW()-1</x:f>
        <x:v>592</x:v>
      </x:c>
      <x:c r="B593" s="36" t="str">
        <x:f>IF(A593&lt;=MAX(0,Settings!$B$6-ABS(Settings!$B$7)),INDEX(Data!$B:$B,2+MAX(0,-Settings!$B$7)+A593-1),"")</x:f>
      </x:c>
      <x:c r="C593" s="36" t="str">
        <x:f>IF(A593&lt;=MAX(0,Settings!$B$6-ABS(Settings!$B$7)),INDEX(Data!$C:$C,2+MAX(0,Settings!$B$7)+A593-1),"")</x:f>
      </x:c>
      <x:c r="D593" s="36" t="str">
        <x:f>IF(B593&lt;&gt;"",AVERAGE(B$2:B$651),"")</x:f>
      </x:c>
      <x:c r="E593" s="36" t="str">
        <x:f>IF(C593&lt;&gt;"",AVERAGE(C$2:C$651),"")</x:f>
      </x:c>
      <x:c r="F593" s="36" t="str">
        <x:f>IF(B593&lt;&gt;"",B593-D593,"")</x:f>
      </x:c>
      <x:c r="G593" s="36" t="str">
        <x:f>IF(C593&lt;&gt;"",C593-E593,"")</x:f>
      </x:c>
      <x:c r="H593" s="36" t="str">
        <x:f>IF(AND(F593&lt;&gt;"",G593&lt;&gt;""),F593*G593,"")</x:f>
      </x:c>
      <x:c r="I593" s="36" t="str">
        <x:f>IF(F593&lt;&gt;"",F593^2,"")</x:f>
      </x:c>
      <x:c r="J593" s="36" t="str">
        <x:f>IF(G593&lt;&gt;"",G593^2,"")</x:f>
      </x:c>
    </x:row>
    <x:row r="594">
      <x:c r="A594" s="36" t="n">
        <x:f>ROW()-1</x:f>
        <x:v>593</x:v>
      </x:c>
      <x:c r="B594" s="36" t="str">
        <x:f>IF(A594&lt;=MAX(0,Settings!$B$6-ABS(Settings!$B$7)),INDEX(Data!$B:$B,2+MAX(0,-Settings!$B$7)+A594-1),"")</x:f>
      </x:c>
      <x:c r="C594" s="36" t="str">
        <x:f>IF(A594&lt;=MAX(0,Settings!$B$6-ABS(Settings!$B$7)),INDEX(Data!$C:$C,2+MAX(0,Settings!$B$7)+A594-1),"")</x:f>
      </x:c>
      <x:c r="D594" s="36" t="str">
        <x:f>IF(B594&lt;&gt;"",AVERAGE(B$2:B$651),"")</x:f>
      </x:c>
      <x:c r="E594" s="36" t="str">
        <x:f>IF(C594&lt;&gt;"",AVERAGE(C$2:C$651),"")</x:f>
      </x:c>
      <x:c r="F594" s="36" t="str">
        <x:f>IF(B594&lt;&gt;"",B594-D594,"")</x:f>
      </x:c>
      <x:c r="G594" s="36" t="str">
        <x:f>IF(C594&lt;&gt;"",C594-E594,"")</x:f>
      </x:c>
      <x:c r="H594" s="36" t="str">
        <x:f>IF(AND(F594&lt;&gt;"",G594&lt;&gt;""),F594*G594,"")</x:f>
      </x:c>
      <x:c r="I594" s="36" t="str">
        <x:f>IF(F594&lt;&gt;"",F594^2,"")</x:f>
      </x:c>
      <x:c r="J594" s="36" t="str">
        <x:f>IF(G594&lt;&gt;"",G594^2,"")</x:f>
      </x:c>
    </x:row>
    <x:row r="595">
      <x:c r="A595" s="36" t="n">
        <x:f>ROW()-1</x:f>
        <x:v>594</x:v>
      </x:c>
      <x:c r="B595" s="36" t="str">
        <x:f>IF(A595&lt;=MAX(0,Settings!$B$6-ABS(Settings!$B$7)),INDEX(Data!$B:$B,2+MAX(0,-Settings!$B$7)+A595-1),"")</x:f>
      </x:c>
      <x:c r="C595" s="36" t="str">
        <x:f>IF(A595&lt;=MAX(0,Settings!$B$6-ABS(Settings!$B$7)),INDEX(Data!$C:$C,2+MAX(0,Settings!$B$7)+A595-1),"")</x:f>
      </x:c>
      <x:c r="D595" s="36" t="str">
        <x:f>IF(B595&lt;&gt;"",AVERAGE(B$2:B$651),"")</x:f>
      </x:c>
      <x:c r="E595" s="36" t="str">
        <x:f>IF(C595&lt;&gt;"",AVERAGE(C$2:C$651),"")</x:f>
      </x:c>
      <x:c r="F595" s="36" t="str">
        <x:f>IF(B595&lt;&gt;"",B595-D595,"")</x:f>
      </x:c>
      <x:c r="G595" s="36" t="str">
        <x:f>IF(C595&lt;&gt;"",C595-E595,"")</x:f>
      </x:c>
      <x:c r="H595" s="36" t="str">
        <x:f>IF(AND(F595&lt;&gt;"",G595&lt;&gt;""),F595*G595,"")</x:f>
      </x:c>
      <x:c r="I595" s="36" t="str">
        <x:f>IF(F595&lt;&gt;"",F595^2,"")</x:f>
      </x:c>
      <x:c r="J595" s="36" t="str">
        <x:f>IF(G595&lt;&gt;"",G595^2,"")</x:f>
      </x:c>
    </x:row>
    <x:row r="596">
      <x:c r="A596" s="36" t="n">
        <x:f>ROW()-1</x:f>
        <x:v>595</x:v>
      </x:c>
      <x:c r="B596" s="36" t="str">
        <x:f>IF(A596&lt;=MAX(0,Settings!$B$6-ABS(Settings!$B$7)),INDEX(Data!$B:$B,2+MAX(0,-Settings!$B$7)+A596-1),"")</x:f>
      </x:c>
      <x:c r="C596" s="36" t="str">
        <x:f>IF(A596&lt;=MAX(0,Settings!$B$6-ABS(Settings!$B$7)),INDEX(Data!$C:$C,2+MAX(0,Settings!$B$7)+A596-1),"")</x:f>
      </x:c>
      <x:c r="D596" s="36" t="str">
        <x:f>IF(B596&lt;&gt;"",AVERAGE(B$2:B$651),"")</x:f>
      </x:c>
      <x:c r="E596" s="36" t="str">
        <x:f>IF(C596&lt;&gt;"",AVERAGE(C$2:C$651),"")</x:f>
      </x:c>
      <x:c r="F596" s="36" t="str">
        <x:f>IF(B596&lt;&gt;"",B596-D596,"")</x:f>
      </x:c>
      <x:c r="G596" s="36" t="str">
        <x:f>IF(C596&lt;&gt;"",C596-E596,"")</x:f>
      </x:c>
      <x:c r="H596" s="36" t="str">
        <x:f>IF(AND(F596&lt;&gt;"",G596&lt;&gt;""),F596*G596,"")</x:f>
      </x:c>
      <x:c r="I596" s="36" t="str">
        <x:f>IF(F596&lt;&gt;"",F596^2,"")</x:f>
      </x:c>
      <x:c r="J596" s="36" t="str">
        <x:f>IF(G596&lt;&gt;"",G596^2,"")</x:f>
      </x:c>
    </x:row>
    <x:row r="597">
      <x:c r="A597" s="36" t="n">
        <x:f>ROW()-1</x:f>
        <x:v>596</x:v>
      </x:c>
      <x:c r="B597" s="36" t="str">
        <x:f>IF(A597&lt;=MAX(0,Settings!$B$6-ABS(Settings!$B$7)),INDEX(Data!$B:$B,2+MAX(0,-Settings!$B$7)+A597-1),"")</x:f>
      </x:c>
      <x:c r="C597" s="36" t="str">
        <x:f>IF(A597&lt;=MAX(0,Settings!$B$6-ABS(Settings!$B$7)),INDEX(Data!$C:$C,2+MAX(0,Settings!$B$7)+A597-1),"")</x:f>
      </x:c>
      <x:c r="D597" s="36" t="str">
        <x:f>IF(B597&lt;&gt;"",AVERAGE(B$2:B$651),"")</x:f>
      </x:c>
      <x:c r="E597" s="36" t="str">
        <x:f>IF(C597&lt;&gt;"",AVERAGE(C$2:C$651),"")</x:f>
      </x:c>
      <x:c r="F597" s="36" t="str">
        <x:f>IF(B597&lt;&gt;"",B597-D597,"")</x:f>
      </x:c>
      <x:c r="G597" s="36" t="str">
        <x:f>IF(C597&lt;&gt;"",C597-E597,"")</x:f>
      </x:c>
      <x:c r="H597" s="36" t="str">
        <x:f>IF(AND(F597&lt;&gt;"",G597&lt;&gt;""),F597*G597,"")</x:f>
      </x:c>
      <x:c r="I597" s="36" t="str">
        <x:f>IF(F597&lt;&gt;"",F597^2,"")</x:f>
      </x:c>
      <x:c r="J597" s="36" t="str">
        <x:f>IF(G597&lt;&gt;"",G597^2,"")</x:f>
      </x:c>
    </x:row>
    <x:row r="598">
      <x:c r="A598" s="36" t="n">
        <x:f>ROW()-1</x:f>
        <x:v>597</x:v>
      </x:c>
      <x:c r="B598" s="36" t="str">
        <x:f>IF(A598&lt;=MAX(0,Settings!$B$6-ABS(Settings!$B$7)),INDEX(Data!$B:$B,2+MAX(0,-Settings!$B$7)+A598-1),"")</x:f>
      </x:c>
      <x:c r="C598" s="36" t="str">
        <x:f>IF(A598&lt;=MAX(0,Settings!$B$6-ABS(Settings!$B$7)),INDEX(Data!$C:$C,2+MAX(0,Settings!$B$7)+A598-1),"")</x:f>
      </x:c>
      <x:c r="D598" s="36" t="str">
        <x:f>IF(B598&lt;&gt;"",AVERAGE(B$2:B$651),"")</x:f>
      </x:c>
      <x:c r="E598" s="36" t="str">
        <x:f>IF(C598&lt;&gt;"",AVERAGE(C$2:C$651),"")</x:f>
      </x:c>
      <x:c r="F598" s="36" t="str">
        <x:f>IF(B598&lt;&gt;"",B598-D598,"")</x:f>
      </x:c>
      <x:c r="G598" s="36" t="str">
        <x:f>IF(C598&lt;&gt;"",C598-E598,"")</x:f>
      </x:c>
      <x:c r="H598" s="36" t="str">
        <x:f>IF(AND(F598&lt;&gt;"",G598&lt;&gt;""),F598*G598,"")</x:f>
      </x:c>
      <x:c r="I598" s="36" t="str">
        <x:f>IF(F598&lt;&gt;"",F598^2,"")</x:f>
      </x:c>
      <x:c r="J598" s="36" t="str">
        <x:f>IF(G598&lt;&gt;"",G598^2,"")</x:f>
      </x:c>
    </x:row>
    <x:row r="599">
      <x:c r="A599" s="36" t="n">
        <x:f>ROW()-1</x:f>
        <x:v>598</x:v>
      </x:c>
      <x:c r="B599" s="36" t="str">
        <x:f>IF(A599&lt;=MAX(0,Settings!$B$6-ABS(Settings!$B$7)),INDEX(Data!$B:$B,2+MAX(0,-Settings!$B$7)+A599-1),"")</x:f>
      </x:c>
      <x:c r="C599" s="36" t="str">
        <x:f>IF(A599&lt;=MAX(0,Settings!$B$6-ABS(Settings!$B$7)),INDEX(Data!$C:$C,2+MAX(0,Settings!$B$7)+A599-1),"")</x:f>
      </x:c>
      <x:c r="D599" s="36" t="str">
        <x:f>IF(B599&lt;&gt;"",AVERAGE(B$2:B$651),"")</x:f>
      </x:c>
      <x:c r="E599" s="36" t="str">
        <x:f>IF(C599&lt;&gt;"",AVERAGE(C$2:C$651),"")</x:f>
      </x:c>
      <x:c r="F599" s="36" t="str">
        <x:f>IF(B599&lt;&gt;"",B599-D599,"")</x:f>
      </x:c>
      <x:c r="G599" s="36" t="str">
        <x:f>IF(C599&lt;&gt;"",C599-E599,"")</x:f>
      </x:c>
      <x:c r="H599" s="36" t="str">
        <x:f>IF(AND(F599&lt;&gt;"",G599&lt;&gt;""),F599*G599,"")</x:f>
      </x:c>
      <x:c r="I599" s="36" t="str">
        <x:f>IF(F599&lt;&gt;"",F599^2,"")</x:f>
      </x:c>
      <x:c r="J599" s="36" t="str">
        <x:f>IF(G599&lt;&gt;"",G599^2,"")</x:f>
      </x:c>
    </x:row>
    <x:row r="600">
      <x:c r="A600" s="36" t="n">
        <x:f>ROW()-1</x:f>
        <x:v>599</x:v>
      </x:c>
      <x:c r="B600" s="36" t="str">
        <x:f>IF(A600&lt;=MAX(0,Settings!$B$6-ABS(Settings!$B$7)),INDEX(Data!$B:$B,2+MAX(0,-Settings!$B$7)+A600-1),"")</x:f>
      </x:c>
      <x:c r="C600" s="36" t="str">
        <x:f>IF(A600&lt;=MAX(0,Settings!$B$6-ABS(Settings!$B$7)),INDEX(Data!$C:$C,2+MAX(0,Settings!$B$7)+A600-1),"")</x:f>
      </x:c>
      <x:c r="D600" s="36" t="str">
        <x:f>IF(B600&lt;&gt;"",AVERAGE(B$2:B$651),"")</x:f>
      </x:c>
      <x:c r="E600" s="36" t="str">
        <x:f>IF(C600&lt;&gt;"",AVERAGE(C$2:C$651),"")</x:f>
      </x:c>
      <x:c r="F600" s="36" t="str">
        <x:f>IF(B600&lt;&gt;"",B600-D600,"")</x:f>
      </x:c>
      <x:c r="G600" s="36" t="str">
        <x:f>IF(C600&lt;&gt;"",C600-E600,"")</x:f>
      </x:c>
      <x:c r="H600" s="36" t="str">
        <x:f>IF(AND(F600&lt;&gt;"",G600&lt;&gt;""),F600*G600,"")</x:f>
      </x:c>
      <x:c r="I600" s="36" t="str">
        <x:f>IF(F600&lt;&gt;"",F600^2,"")</x:f>
      </x:c>
      <x:c r="J600" s="36" t="str">
        <x:f>IF(G600&lt;&gt;"",G600^2,"")</x:f>
      </x:c>
    </x:row>
    <x:row r="601">
      <x:c r="A601" s="36" t="n">
        <x:f>ROW()-1</x:f>
        <x:v>600</x:v>
      </x:c>
      <x:c r="B601" s="36" t="str">
        <x:f>IF(A601&lt;=MAX(0,Settings!$B$6-ABS(Settings!$B$7)),INDEX(Data!$B:$B,2+MAX(0,-Settings!$B$7)+A601-1),"")</x:f>
      </x:c>
      <x:c r="C601" s="36" t="str">
        <x:f>IF(A601&lt;=MAX(0,Settings!$B$6-ABS(Settings!$B$7)),INDEX(Data!$C:$C,2+MAX(0,Settings!$B$7)+A601-1),"")</x:f>
      </x:c>
      <x:c r="D601" s="36" t="str">
        <x:f>IF(B601&lt;&gt;"",AVERAGE(B$2:B$651),"")</x:f>
      </x:c>
      <x:c r="E601" s="36" t="str">
        <x:f>IF(C601&lt;&gt;"",AVERAGE(C$2:C$651),"")</x:f>
      </x:c>
      <x:c r="F601" s="36" t="str">
        <x:f>IF(B601&lt;&gt;"",B601-D601,"")</x:f>
      </x:c>
      <x:c r="G601" s="36" t="str">
        <x:f>IF(C601&lt;&gt;"",C601-E601,"")</x:f>
      </x:c>
      <x:c r="H601" s="36" t="str">
        <x:f>IF(AND(F601&lt;&gt;"",G601&lt;&gt;""),F601*G601,"")</x:f>
      </x:c>
      <x:c r="I601" s="36" t="str">
        <x:f>IF(F601&lt;&gt;"",F601^2,"")</x:f>
      </x:c>
      <x:c r="J601" s="36" t="str">
        <x:f>IF(G601&lt;&gt;"",G601^2,"")</x:f>
      </x:c>
    </x:row>
    <x:row r="602">
      <x:c r="A602" s="36" t="n">
        <x:f>ROW()-1</x:f>
        <x:v>601</x:v>
      </x:c>
      <x:c r="B602" s="36" t="str">
        <x:f>IF(A602&lt;=MAX(0,Settings!$B$6-ABS(Settings!$B$7)),INDEX(Data!$B:$B,2+MAX(0,-Settings!$B$7)+A602-1),"")</x:f>
      </x:c>
      <x:c r="C602" s="36" t="str">
        <x:f>IF(A602&lt;=MAX(0,Settings!$B$6-ABS(Settings!$B$7)),INDEX(Data!$C:$C,2+MAX(0,Settings!$B$7)+A602-1),"")</x:f>
      </x:c>
      <x:c r="D602" s="36" t="str">
        <x:f>IF(B602&lt;&gt;"",AVERAGE(B$2:B$651),"")</x:f>
      </x:c>
      <x:c r="E602" s="36" t="str">
        <x:f>IF(C602&lt;&gt;"",AVERAGE(C$2:C$651),"")</x:f>
      </x:c>
      <x:c r="F602" s="36" t="str">
        <x:f>IF(B602&lt;&gt;"",B602-D602,"")</x:f>
      </x:c>
      <x:c r="G602" s="36" t="str">
        <x:f>IF(C602&lt;&gt;"",C602-E602,"")</x:f>
      </x:c>
      <x:c r="H602" s="36" t="str">
        <x:f>IF(AND(F602&lt;&gt;"",G602&lt;&gt;""),F602*G602,"")</x:f>
      </x:c>
      <x:c r="I602" s="36" t="str">
        <x:f>IF(F602&lt;&gt;"",F602^2,"")</x:f>
      </x:c>
      <x:c r="J602" s="36" t="str">
        <x:f>IF(G602&lt;&gt;"",G602^2,"")</x:f>
      </x:c>
    </x:row>
    <x:row r="603">
      <x:c r="A603" s="36" t="n">
        <x:f>ROW()-1</x:f>
        <x:v>602</x:v>
      </x:c>
      <x:c r="B603" s="36" t="str">
        <x:f>IF(A603&lt;=MAX(0,Settings!$B$6-ABS(Settings!$B$7)),INDEX(Data!$B:$B,2+MAX(0,-Settings!$B$7)+A603-1),"")</x:f>
      </x:c>
      <x:c r="C603" s="36" t="str">
        <x:f>IF(A603&lt;=MAX(0,Settings!$B$6-ABS(Settings!$B$7)),INDEX(Data!$C:$C,2+MAX(0,Settings!$B$7)+A603-1),"")</x:f>
      </x:c>
      <x:c r="D603" s="36" t="str">
        <x:f>IF(B603&lt;&gt;"",AVERAGE(B$2:B$651),"")</x:f>
      </x:c>
      <x:c r="E603" s="36" t="str">
        <x:f>IF(C603&lt;&gt;"",AVERAGE(C$2:C$651),"")</x:f>
      </x:c>
      <x:c r="F603" s="36" t="str">
        <x:f>IF(B603&lt;&gt;"",B603-D603,"")</x:f>
      </x:c>
      <x:c r="G603" s="36" t="str">
        <x:f>IF(C603&lt;&gt;"",C603-E603,"")</x:f>
      </x:c>
      <x:c r="H603" s="36" t="str">
        <x:f>IF(AND(F603&lt;&gt;"",G603&lt;&gt;""),F603*G603,"")</x:f>
      </x:c>
      <x:c r="I603" s="36" t="str">
        <x:f>IF(F603&lt;&gt;"",F603^2,"")</x:f>
      </x:c>
      <x:c r="J603" s="36" t="str">
        <x:f>IF(G603&lt;&gt;"",G603^2,"")</x:f>
      </x:c>
    </x:row>
    <x:row r="604">
      <x:c r="A604" s="36" t="n">
        <x:f>ROW()-1</x:f>
        <x:v>603</x:v>
      </x:c>
      <x:c r="B604" s="36" t="str">
        <x:f>IF(A604&lt;=MAX(0,Settings!$B$6-ABS(Settings!$B$7)),INDEX(Data!$B:$B,2+MAX(0,-Settings!$B$7)+A604-1),"")</x:f>
      </x:c>
      <x:c r="C604" s="36" t="str">
        <x:f>IF(A604&lt;=MAX(0,Settings!$B$6-ABS(Settings!$B$7)),INDEX(Data!$C:$C,2+MAX(0,Settings!$B$7)+A604-1),"")</x:f>
      </x:c>
      <x:c r="D604" s="36" t="str">
        <x:f>IF(B604&lt;&gt;"",AVERAGE(B$2:B$651),"")</x:f>
      </x:c>
      <x:c r="E604" s="36" t="str">
        <x:f>IF(C604&lt;&gt;"",AVERAGE(C$2:C$651),"")</x:f>
      </x:c>
      <x:c r="F604" s="36" t="str">
        <x:f>IF(B604&lt;&gt;"",B604-D604,"")</x:f>
      </x:c>
      <x:c r="G604" s="36" t="str">
        <x:f>IF(C604&lt;&gt;"",C604-E604,"")</x:f>
      </x:c>
      <x:c r="H604" s="36" t="str">
        <x:f>IF(AND(F604&lt;&gt;"",G604&lt;&gt;""),F604*G604,"")</x:f>
      </x:c>
      <x:c r="I604" s="36" t="str">
        <x:f>IF(F604&lt;&gt;"",F604^2,"")</x:f>
      </x:c>
      <x:c r="J604" s="36" t="str">
        <x:f>IF(G604&lt;&gt;"",G604^2,"")</x:f>
      </x:c>
    </x:row>
    <x:row r="605">
      <x:c r="A605" s="36" t="n">
        <x:f>ROW()-1</x:f>
        <x:v>604</x:v>
      </x:c>
      <x:c r="B605" s="36" t="str">
        <x:f>IF(A605&lt;=MAX(0,Settings!$B$6-ABS(Settings!$B$7)),INDEX(Data!$B:$B,2+MAX(0,-Settings!$B$7)+A605-1),"")</x:f>
      </x:c>
      <x:c r="C605" s="36" t="str">
        <x:f>IF(A605&lt;=MAX(0,Settings!$B$6-ABS(Settings!$B$7)),INDEX(Data!$C:$C,2+MAX(0,Settings!$B$7)+A605-1),"")</x:f>
      </x:c>
      <x:c r="D605" s="36" t="str">
        <x:f>IF(B605&lt;&gt;"",AVERAGE(B$2:B$651),"")</x:f>
      </x:c>
      <x:c r="E605" s="36" t="str">
        <x:f>IF(C605&lt;&gt;"",AVERAGE(C$2:C$651),"")</x:f>
      </x:c>
      <x:c r="F605" s="36" t="str">
        <x:f>IF(B605&lt;&gt;"",B605-D605,"")</x:f>
      </x:c>
      <x:c r="G605" s="36" t="str">
        <x:f>IF(C605&lt;&gt;"",C605-E605,"")</x:f>
      </x:c>
      <x:c r="H605" s="36" t="str">
        <x:f>IF(AND(F605&lt;&gt;"",G605&lt;&gt;""),F605*G605,"")</x:f>
      </x:c>
      <x:c r="I605" s="36" t="str">
        <x:f>IF(F605&lt;&gt;"",F605^2,"")</x:f>
      </x:c>
      <x:c r="J605" s="36" t="str">
        <x:f>IF(G605&lt;&gt;"",G605^2,"")</x:f>
      </x:c>
    </x:row>
    <x:row r="606">
      <x:c r="A606" s="36" t="n">
        <x:f>ROW()-1</x:f>
        <x:v>605</x:v>
      </x:c>
      <x:c r="B606" s="36" t="str">
        <x:f>IF(A606&lt;=MAX(0,Settings!$B$6-ABS(Settings!$B$7)),INDEX(Data!$B:$B,2+MAX(0,-Settings!$B$7)+A606-1),"")</x:f>
      </x:c>
      <x:c r="C606" s="36" t="str">
        <x:f>IF(A606&lt;=MAX(0,Settings!$B$6-ABS(Settings!$B$7)),INDEX(Data!$C:$C,2+MAX(0,Settings!$B$7)+A606-1),"")</x:f>
      </x:c>
      <x:c r="D606" s="36" t="str">
        <x:f>IF(B606&lt;&gt;"",AVERAGE(B$2:B$651),"")</x:f>
      </x:c>
      <x:c r="E606" s="36" t="str">
        <x:f>IF(C606&lt;&gt;"",AVERAGE(C$2:C$651),"")</x:f>
      </x:c>
      <x:c r="F606" s="36" t="str">
        <x:f>IF(B606&lt;&gt;"",B606-D606,"")</x:f>
      </x:c>
      <x:c r="G606" s="36" t="str">
        <x:f>IF(C606&lt;&gt;"",C606-E606,"")</x:f>
      </x:c>
      <x:c r="H606" s="36" t="str">
        <x:f>IF(AND(F606&lt;&gt;"",G606&lt;&gt;""),F606*G606,"")</x:f>
      </x:c>
      <x:c r="I606" s="36" t="str">
        <x:f>IF(F606&lt;&gt;"",F606^2,"")</x:f>
      </x:c>
      <x:c r="J606" s="36" t="str">
        <x:f>IF(G606&lt;&gt;"",G606^2,"")</x:f>
      </x:c>
    </x:row>
    <x:row r="607">
      <x:c r="A607" s="36" t="n">
        <x:f>ROW()-1</x:f>
        <x:v>606</x:v>
      </x:c>
      <x:c r="B607" s="36" t="str">
        <x:f>IF(A607&lt;=MAX(0,Settings!$B$6-ABS(Settings!$B$7)),INDEX(Data!$B:$B,2+MAX(0,-Settings!$B$7)+A607-1),"")</x:f>
      </x:c>
      <x:c r="C607" s="36" t="str">
        <x:f>IF(A607&lt;=MAX(0,Settings!$B$6-ABS(Settings!$B$7)),INDEX(Data!$C:$C,2+MAX(0,Settings!$B$7)+A607-1),"")</x:f>
      </x:c>
      <x:c r="D607" s="36" t="str">
        <x:f>IF(B607&lt;&gt;"",AVERAGE(B$2:B$651),"")</x:f>
      </x:c>
      <x:c r="E607" s="36" t="str">
        <x:f>IF(C607&lt;&gt;"",AVERAGE(C$2:C$651),"")</x:f>
      </x:c>
      <x:c r="F607" s="36" t="str">
        <x:f>IF(B607&lt;&gt;"",B607-D607,"")</x:f>
      </x:c>
      <x:c r="G607" s="36" t="str">
        <x:f>IF(C607&lt;&gt;"",C607-E607,"")</x:f>
      </x:c>
      <x:c r="H607" s="36" t="str">
        <x:f>IF(AND(F607&lt;&gt;"",G607&lt;&gt;""),F607*G607,"")</x:f>
      </x:c>
      <x:c r="I607" s="36" t="str">
        <x:f>IF(F607&lt;&gt;"",F607^2,"")</x:f>
      </x:c>
      <x:c r="J607" s="36" t="str">
        <x:f>IF(G607&lt;&gt;"",G607^2,"")</x:f>
      </x:c>
    </x:row>
    <x:row r="608">
      <x:c r="A608" s="36" t="n">
        <x:f>ROW()-1</x:f>
        <x:v>607</x:v>
      </x:c>
      <x:c r="B608" s="36" t="str">
        <x:f>IF(A608&lt;=MAX(0,Settings!$B$6-ABS(Settings!$B$7)),INDEX(Data!$B:$B,2+MAX(0,-Settings!$B$7)+A608-1),"")</x:f>
      </x:c>
      <x:c r="C608" s="36" t="str">
        <x:f>IF(A608&lt;=MAX(0,Settings!$B$6-ABS(Settings!$B$7)),INDEX(Data!$C:$C,2+MAX(0,Settings!$B$7)+A608-1),"")</x:f>
      </x:c>
      <x:c r="D608" s="36" t="str">
        <x:f>IF(B608&lt;&gt;"",AVERAGE(B$2:B$651),"")</x:f>
      </x:c>
      <x:c r="E608" s="36" t="str">
        <x:f>IF(C608&lt;&gt;"",AVERAGE(C$2:C$651),"")</x:f>
      </x:c>
      <x:c r="F608" s="36" t="str">
        <x:f>IF(B608&lt;&gt;"",B608-D608,"")</x:f>
      </x:c>
      <x:c r="G608" s="36" t="str">
        <x:f>IF(C608&lt;&gt;"",C608-E608,"")</x:f>
      </x:c>
      <x:c r="H608" s="36" t="str">
        <x:f>IF(AND(F608&lt;&gt;"",G608&lt;&gt;""),F608*G608,"")</x:f>
      </x:c>
      <x:c r="I608" s="36" t="str">
        <x:f>IF(F608&lt;&gt;"",F608^2,"")</x:f>
      </x:c>
      <x:c r="J608" s="36" t="str">
        <x:f>IF(G608&lt;&gt;"",G608^2,"")</x:f>
      </x:c>
    </x:row>
    <x:row r="609">
      <x:c r="A609" s="36" t="n">
        <x:f>ROW()-1</x:f>
        <x:v>608</x:v>
      </x:c>
      <x:c r="B609" s="36" t="str">
        <x:f>IF(A609&lt;=MAX(0,Settings!$B$6-ABS(Settings!$B$7)),INDEX(Data!$B:$B,2+MAX(0,-Settings!$B$7)+A609-1),"")</x:f>
      </x:c>
      <x:c r="C609" s="36" t="str">
        <x:f>IF(A609&lt;=MAX(0,Settings!$B$6-ABS(Settings!$B$7)),INDEX(Data!$C:$C,2+MAX(0,Settings!$B$7)+A609-1),"")</x:f>
      </x:c>
      <x:c r="D609" s="36" t="str">
        <x:f>IF(B609&lt;&gt;"",AVERAGE(B$2:B$651),"")</x:f>
      </x:c>
      <x:c r="E609" s="36" t="str">
        <x:f>IF(C609&lt;&gt;"",AVERAGE(C$2:C$651),"")</x:f>
      </x:c>
      <x:c r="F609" s="36" t="str">
        <x:f>IF(B609&lt;&gt;"",B609-D609,"")</x:f>
      </x:c>
      <x:c r="G609" s="36" t="str">
        <x:f>IF(C609&lt;&gt;"",C609-E609,"")</x:f>
      </x:c>
      <x:c r="H609" s="36" t="str">
        <x:f>IF(AND(F609&lt;&gt;"",G609&lt;&gt;""),F609*G609,"")</x:f>
      </x:c>
      <x:c r="I609" s="36" t="str">
        <x:f>IF(F609&lt;&gt;"",F609^2,"")</x:f>
      </x:c>
      <x:c r="J609" s="36" t="str">
        <x:f>IF(G609&lt;&gt;"",G609^2,"")</x:f>
      </x:c>
    </x:row>
    <x:row r="610">
      <x:c r="A610" s="36" t="n">
        <x:f>ROW()-1</x:f>
        <x:v>609</x:v>
      </x:c>
      <x:c r="B610" s="36" t="str">
        <x:f>IF(A610&lt;=MAX(0,Settings!$B$6-ABS(Settings!$B$7)),INDEX(Data!$B:$B,2+MAX(0,-Settings!$B$7)+A610-1),"")</x:f>
      </x:c>
      <x:c r="C610" s="36" t="str">
        <x:f>IF(A610&lt;=MAX(0,Settings!$B$6-ABS(Settings!$B$7)),INDEX(Data!$C:$C,2+MAX(0,Settings!$B$7)+A610-1),"")</x:f>
      </x:c>
      <x:c r="D610" s="36" t="str">
        <x:f>IF(B610&lt;&gt;"",AVERAGE(B$2:B$651),"")</x:f>
      </x:c>
      <x:c r="E610" s="36" t="str">
        <x:f>IF(C610&lt;&gt;"",AVERAGE(C$2:C$651),"")</x:f>
      </x:c>
      <x:c r="F610" s="36" t="str">
        <x:f>IF(B610&lt;&gt;"",B610-D610,"")</x:f>
      </x:c>
      <x:c r="G610" s="36" t="str">
        <x:f>IF(C610&lt;&gt;"",C610-E610,"")</x:f>
      </x:c>
      <x:c r="H610" s="36" t="str">
        <x:f>IF(AND(F610&lt;&gt;"",G610&lt;&gt;""),F610*G610,"")</x:f>
      </x:c>
      <x:c r="I610" s="36" t="str">
        <x:f>IF(F610&lt;&gt;"",F610^2,"")</x:f>
      </x:c>
      <x:c r="J610" s="36" t="str">
        <x:f>IF(G610&lt;&gt;"",G610^2,"")</x:f>
      </x:c>
    </x:row>
    <x:row r="611">
      <x:c r="A611" s="36" t="n">
        <x:f>ROW()-1</x:f>
        <x:v>610</x:v>
      </x:c>
      <x:c r="B611" s="36" t="str">
        <x:f>IF(A611&lt;=MAX(0,Settings!$B$6-ABS(Settings!$B$7)),INDEX(Data!$B:$B,2+MAX(0,-Settings!$B$7)+A611-1),"")</x:f>
      </x:c>
      <x:c r="C611" s="36" t="str">
        <x:f>IF(A611&lt;=MAX(0,Settings!$B$6-ABS(Settings!$B$7)),INDEX(Data!$C:$C,2+MAX(0,Settings!$B$7)+A611-1),"")</x:f>
      </x:c>
      <x:c r="D611" s="36" t="str">
        <x:f>IF(B611&lt;&gt;"",AVERAGE(B$2:B$651),"")</x:f>
      </x:c>
      <x:c r="E611" s="36" t="str">
        <x:f>IF(C611&lt;&gt;"",AVERAGE(C$2:C$651),"")</x:f>
      </x:c>
      <x:c r="F611" s="36" t="str">
        <x:f>IF(B611&lt;&gt;"",B611-D611,"")</x:f>
      </x:c>
      <x:c r="G611" s="36" t="str">
        <x:f>IF(C611&lt;&gt;"",C611-E611,"")</x:f>
      </x:c>
      <x:c r="H611" s="36" t="str">
        <x:f>IF(AND(F611&lt;&gt;"",G611&lt;&gt;""),F611*G611,"")</x:f>
      </x:c>
      <x:c r="I611" s="36" t="str">
        <x:f>IF(F611&lt;&gt;"",F611^2,"")</x:f>
      </x:c>
      <x:c r="J611" s="36" t="str">
        <x:f>IF(G611&lt;&gt;"",G611^2,"")</x:f>
      </x:c>
    </x:row>
    <x:row r="612">
      <x:c r="A612" s="36" t="n">
        <x:f>ROW()-1</x:f>
        <x:v>611</x:v>
      </x:c>
      <x:c r="B612" s="36" t="str">
        <x:f>IF(A612&lt;=MAX(0,Settings!$B$6-ABS(Settings!$B$7)),INDEX(Data!$B:$B,2+MAX(0,-Settings!$B$7)+A612-1),"")</x:f>
      </x:c>
      <x:c r="C612" s="36" t="str">
        <x:f>IF(A612&lt;=MAX(0,Settings!$B$6-ABS(Settings!$B$7)),INDEX(Data!$C:$C,2+MAX(0,Settings!$B$7)+A612-1),"")</x:f>
      </x:c>
      <x:c r="D612" s="36" t="str">
        <x:f>IF(B612&lt;&gt;"",AVERAGE(B$2:B$651),"")</x:f>
      </x:c>
      <x:c r="E612" s="36" t="str">
        <x:f>IF(C612&lt;&gt;"",AVERAGE(C$2:C$651),"")</x:f>
      </x:c>
      <x:c r="F612" s="36" t="str">
        <x:f>IF(B612&lt;&gt;"",B612-D612,"")</x:f>
      </x:c>
      <x:c r="G612" s="36" t="str">
        <x:f>IF(C612&lt;&gt;"",C612-E612,"")</x:f>
      </x:c>
      <x:c r="H612" s="36" t="str">
        <x:f>IF(AND(F612&lt;&gt;"",G612&lt;&gt;""),F612*G612,"")</x:f>
      </x:c>
      <x:c r="I612" s="36" t="str">
        <x:f>IF(F612&lt;&gt;"",F612^2,"")</x:f>
      </x:c>
      <x:c r="J612" s="36" t="str">
        <x:f>IF(G612&lt;&gt;"",G612^2,"")</x:f>
      </x:c>
    </x:row>
    <x:row r="613">
      <x:c r="A613" s="36" t="n">
        <x:f>ROW()-1</x:f>
        <x:v>612</x:v>
      </x:c>
      <x:c r="B613" s="36" t="str">
        <x:f>IF(A613&lt;=MAX(0,Settings!$B$6-ABS(Settings!$B$7)),INDEX(Data!$B:$B,2+MAX(0,-Settings!$B$7)+A613-1),"")</x:f>
      </x:c>
      <x:c r="C613" s="36" t="str">
        <x:f>IF(A613&lt;=MAX(0,Settings!$B$6-ABS(Settings!$B$7)),INDEX(Data!$C:$C,2+MAX(0,Settings!$B$7)+A613-1),"")</x:f>
      </x:c>
      <x:c r="D613" s="36" t="str">
        <x:f>IF(B613&lt;&gt;"",AVERAGE(B$2:B$651),"")</x:f>
      </x:c>
      <x:c r="E613" s="36" t="str">
        <x:f>IF(C613&lt;&gt;"",AVERAGE(C$2:C$651),"")</x:f>
      </x:c>
      <x:c r="F613" s="36" t="str">
        <x:f>IF(B613&lt;&gt;"",B613-D613,"")</x:f>
      </x:c>
      <x:c r="G613" s="36" t="str">
        <x:f>IF(C613&lt;&gt;"",C613-E613,"")</x:f>
      </x:c>
      <x:c r="H613" s="36" t="str">
        <x:f>IF(AND(F613&lt;&gt;"",G613&lt;&gt;""),F613*G613,"")</x:f>
      </x:c>
      <x:c r="I613" s="36" t="str">
        <x:f>IF(F613&lt;&gt;"",F613^2,"")</x:f>
      </x:c>
      <x:c r="J613" s="36" t="str">
        <x:f>IF(G613&lt;&gt;"",G613^2,"")</x:f>
      </x:c>
    </x:row>
    <x:row r="614">
      <x:c r="A614" s="36" t="n">
        <x:f>ROW()-1</x:f>
        <x:v>613</x:v>
      </x:c>
      <x:c r="B614" s="36" t="str">
        <x:f>IF(A614&lt;=MAX(0,Settings!$B$6-ABS(Settings!$B$7)),INDEX(Data!$B:$B,2+MAX(0,-Settings!$B$7)+A614-1),"")</x:f>
      </x:c>
      <x:c r="C614" s="36" t="str">
        <x:f>IF(A614&lt;=MAX(0,Settings!$B$6-ABS(Settings!$B$7)),INDEX(Data!$C:$C,2+MAX(0,Settings!$B$7)+A614-1),"")</x:f>
      </x:c>
      <x:c r="D614" s="36" t="str">
        <x:f>IF(B614&lt;&gt;"",AVERAGE(B$2:B$651),"")</x:f>
      </x:c>
      <x:c r="E614" s="36" t="str">
        <x:f>IF(C614&lt;&gt;"",AVERAGE(C$2:C$651),"")</x:f>
      </x:c>
      <x:c r="F614" s="36" t="str">
        <x:f>IF(B614&lt;&gt;"",B614-D614,"")</x:f>
      </x:c>
      <x:c r="G614" s="36" t="str">
        <x:f>IF(C614&lt;&gt;"",C614-E614,"")</x:f>
      </x:c>
      <x:c r="H614" s="36" t="str">
        <x:f>IF(AND(F614&lt;&gt;"",G614&lt;&gt;""),F614*G614,"")</x:f>
      </x:c>
      <x:c r="I614" s="36" t="str">
        <x:f>IF(F614&lt;&gt;"",F614^2,"")</x:f>
      </x:c>
      <x:c r="J614" s="36" t="str">
        <x:f>IF(G614&lt;&gt;"",G614^2,"")</x:f>
      </x:c>
    </x:row>
    <x:row r="615">
      <x:c r="A615" s="36" t="n">
        <x:f>ROW()-1</x:f>
        <x:v>614</x:v>
      </x:c>
      <x:c r="B615" s="36" t="str">
        <x:f>IF(A615&lt;=MAX(0,Settings!$B$6-ABS(Settings!$B$7)),INDEX(Data!$B:$B,2+MAX(0,-Settings!$B$7)+A615-1),"")</x:f>
      </x:c>
      <x:c r="C615" s="36" t="str">
        <x:f>IF(A615&lt;=MAX(0,Settings!$B$6-ABS(Settings!$B$7)),INDEX(Data!$C:$C,2+MAX(0,Settings!$B$7)+A615-1),"")</x:f>
      </x:c>
      <x:c r="D615" s="36" t="str">
        <x:f>IF(B615&lt;&gt;"",AVERAGE(B$2:B$651),"")</x:f>
      </x:c>
      <x:c r="E615" s="36" t="str">
        <x:f>IF(C615&lt;&gt;"",AVERAGE(C$2:C$651),"")</x:f>
      </x:c>
      <x:c r="F615" s="36" t="str">
        <x:f>IF(B615&lt;&gt;"",B615-D615,"")</x:f>
      </x:c>
      <x:c r="G615" s="36" t="str">
        <x:f>IF(C615&lt;&gt;"",C615-E615,"")</x:f>
      </x:c>
      <x:c r="H615" s="36" t="str">
        <x:f>IF(AND(F615&lt;&gt;"",G615&lt;&gt;""),F615*G615,"")</x:f>
      </x:c>
      <x:c r="I615" s="36" t="str">
        <x:f>IF(F615&lt;&gt;"",F615^2,"")</x:f>
      </x:c>
      <x:c r="J615" s="36" t="str">
        <x:f>IF(G615&lt;&gt;"",G615^2,"")</x:f>
      </x:c>
    </x:row>
    <x:row r="616">
      <x:c r="A616" s="36" t="n">
        <x:f>ROW()-1</x:f>
        <x:v>615</x:v>
      </x:c>
      <x:c r="B616" s="36" t="str">
        <x:f>IF(A616&lt;=MAX(0,Settings!$B$6-ABS(Settings!$B$7)),INDEX(Data!$B:$B,2+MAX(0,-Settings!$B$7)+A616-1),"")</x:f>
      </x:c>
      <x:c r="C616" s="36" t="str">
        <x:f>IF(A616&lt;=MAX(0,Settings!$B$6-ABS(Settings!$B$7)),INDEX(Data!$C:$C,2+MAX(0,Settings!$B$7)+A616-1),"")</x:f>
      </x:c>
      <x:c r="D616" s="36" t="str">
        <x:f>IF(B616&lt;&gt;"",AVERAGE(B$2:B$651),"")</x:f>
      </x:c>
      <x:c r="E616" s="36" t="str">
        <x:f>IF(C616&lt;&gt;"",AVERAGE(C$2:C$651),"")</x:f>
      </x:c>
      <x:c r="F616" s="36" t="str">
        <x:f>IF(B616&lt;&gt;"",B616-D616,"")</x:f>
      </x:c>
      <x:c r="G616" s="36" t="str">
        <x:f>IF(C616&lt;&gt;"",C616-E616,"")</x:f>
      </x:c>
      <x:c r="H616" s="36" t="str">
        <x:f>IF(AND(F616&lt;&gt;"",G616&lt;&gt;""),F616*G616,"")</x:f>
      </x:c>
      <x:c r="I616" s="36" t="str">
        <x:f>IF(F616&lt;&gt;"",F616^2,"")</x:f>
      </x:c>
      <x:c r="J616" s="36" t="str">
        <x:f>IF(G616&lt;&gt;"",G616^2,"")</x:f>
      </x:c>
    </x:row>
    <x:row r="617">
      <x:c r="A617" s="36" t="n">
        <x:f>ROW()-1</x:f>
        <x:v>616</x:v>
      </x:c>
      <x:c r="B617" s="36" t="str">
        <x:f>IF(A617&lt;=MAX(0,Settings!$B$6-ABS(Settings!$B$7)),INDEX(Data!$B:$B,2+MAX(0,-Settings!$B$7)+A617-1),"")</x:f>
      </x:c>
      <x:c r="C617" s="36" t="str">
        <x:f>IF(A617&lt;=MAX(0,Settings!$B$6-ABS(Settings!$B$7)),INDEX(Data!$C:$C,2+MAX(0,Settings!$B$7)+A617-1),"")</x:f>
      </x:c>
      <x:c r="D617" s="36" t="str">
        <x:f>IF(B617&lt;&gt;"",AVERAGE(B$2:B$651),"")</x:f>
      </x:c>
      <x:c r="E617" s="36" t="str">
        <x:f>IF(C617&lt;&gt;"",AVERAGE(C$2:C$651),"")</x:f>
      </x:c>
      <x:c r="F617" s="36" t="str">
        <x:f>IF(B617&lt;&gt;"",B617-D617,"")</x:f>
      </x:c>
      <x:c r="G617" s="36" t="str">
        <x:f>IF(C617&lt;&gt;"",C617-E617,"")</x:f>
      </x:c>
      <x:c r="H617" s="36" t="str">
        <x:f>IF(AND(F617&lt;&gt;"",G617&lt;&gt;""),F617*G617,"")</x:f>
      </x:c>
      <x:c r="I617" s="36" t="str">
        <x:f>IF(F617&lt;&gt;"",F617^2,"")</x:f>
      </x:c>
      <x:c r="J617" s="36" t="str">
        <x:f>IF(G617&lt;&gt;"",G617^2,"")</x:f>
      </x:c>
    </x:row>
    <x:row r="618">
      <x:c r="A618" s="36" t="n">
        <x:f>ROW()-1</x:f>
        <x:v>617</x:v>
      </x:c>
      <x:c r="B618" s="36" t="str">
        <x:f>IF(A618&lt;=MAX(0,Settings!$B$6-ABS(Settings!$B$7)),INDEX(Data!$B:$B,2+MAX(0,-Settings!$B$7)+A618-1),"")</x:f>
      </x:c>
      <x:c r="C618" s="36" t="str">
        <x:f>IF(A618&lt;=MAX(0,Settings!$B$6-ABS(Settings!$B$7)),INDEX(Data!$C:$C,2+MAX(0,Settings!$B$7)+A618-1),"")</x:f>
      </x:c>
      <x:c r="D618" s="36" t="str">
        <x:f>IF(B618&lt;&gt;"",AVERAGE(B$2:B$651),"")</x:f>
      </x:c>
      <x:c r="E618" s="36" t="str">
        <x:f>IF(C618&lt;&gt;"",AVERAGE(C$2:C$651),"")</x:f>
      </x:c>
      <x:c r="F618" s="36" t="str">
        <x:f>IF(B618&lt;&gt;"",B618-D618,"")</x:f>
      </x:c>
      <x:c r="G618" s="36" t="str">
        <x:f>IF(C618&lt;&gt;"",C618-E618,"")</x:f>
      </x:c>
      <x:c r="H618" s="36" t="str">
        <x:f>IF(AND(F618&lt;&gt;"",G618&lt;&gt;""),F618*G618,"")</x:f>
      </x:c>
      <x:c r="I618" s="36" t="str">
        <x:f>IF(F618&lt;&gt;"",F618^2,"")</x:f>
      </x:c>
      <x:c r="J618" s="36" t="str">
        <x:f>IF(G618&lt;&gt;"",G618^2,"")</x:f>
      </x:c>
    </x:row>
    <x:row r="619">
      <x:c r="A619" s="36" t="n">
        <x:f>ROW()-1</x:f>
        <x:v>618</x:v>
      </x:c>
      <x:c r="B619" s="36" t="str">
        <x:f>IF(A619&lt;=MAX(0,Settings!$B$6-ABS(Settings!$B$7)),INDEX(Data!$B:$B,2+MAX(0,-Settings!$B$7)+A619-1),"")</x:f>
      </x:c>
      <x:c r="C619" s="36" t="str">
        <x:f>IF(A619&lt;=MAX(0,Settings!$B$6-ABS(Settings!$B$7)),INDEX(Data!$C:$C,2+MAX(0,Settings!$B$7)+A619-1),"")</x:f>
      </x:c>
      <x:c r="D619" s="36" t="str">
        <x:f>IF(B619&lt;&gt;"",AVERAGE(B$2:B$651),"")</x:f>
      </x:c>
      <x:c r="E619" s="36" t="str">
        <x:f>IF(C619&lt;&gt;"",AVERAGE(C$2:C$651),"")</x:f>
      </x:c>
      <x:c r="F619" s="36" t="str">
        <x:f>IF(B619&lt;&gt;"",B619-D619,"")</x:f>
      </x:c>
      <x:c r="G619" s="36" t="str">
        <x:f>IF(C619&lt;&gt;"",C619-E619,"")</x:f>
      </x:c>
      <x:c r="H619" s="36" t="str">
        <x:f>IF(AND(F619&lt;&gt;"",G619&lt;&gt;""),F619*G619,"")</x:f>
      </x:c>
      <x:c r="I619" s="36" t="str">
        <x:f>IF(F619&lt;&gt;"",F619^2,"")</x:f>
      </x:c>
      <x:c r="J619" s="36" t="str">
        <x:f>IF(G619&lt;&gt;"",G619^2,"")</x:f>
      </x:c>
    </x:row>
    <x:row r="620">
      <x:c r="A620" s="36" t="n">
        <x:f>ROW()-1</x:f>
        <x:v>619</x:v>
      </x:c>
      <x:c r="B620" s="36" t="str">
        <x:f>IF(A620&lt;=MAX(0,Settings!$B$6-ABS(Settings!$B$7)),INDEX(Data!$B:$B,2+MAX(0,-Settings!$B$7)+A620-1),"")</x:f>
      </x:c>
      <x:c r="C620" s="36" t="str">
        <x:f>IF(A620&lt;=MAX(0,Settings!$B$6-ABS(Settings!$B$7)),INDEX(Data!$C:$C,2+MAX(0,Settings!$B$7)+A620-1),"")</x:f>
      </x:c>
      <x:c r="D620" s="36" t="str">
        <x:f>IF(B620&lt;&gt;"",AVERAGE(B$2:B$651),"")</x:f>
      </x:c>
      <x:c r="E620" s="36" t="str">
        <x:f>IF(C620&lt;&gt;"",AVERAGE(C$2:C$651),"")</x:f>
      </x:c>
      <x:c r="F620" s="36" t="str">
        <x:f>IF(B620&lt;&gt;"",B620-D620,"")</x:f>
      </x:c>
      <x:c r="G620" s="36" t="str">
        <x:f>IF(C620&lt;&gt;"",C620-E620,"")</x:f>
      </x:c>
      <x:c r="H620" s="36" t="str">
        <x:f>IF(AND(F620&lt;&gt;"",G620&lt;&gt;""),F620*G620,"")</x:f>
      </x:c>
      <x:c r="I620" s="36" t="str">
        <x:f>IF(F620&lt;&gt;"",F620^2,"")</x:f>
      </x:c>
      <x:c r="J620" s="36" t="str">
        <x:f>IF(G620&lt;&gt;"",G620^2,"")</x:f>
      </x:c>
    </x:row>
    <x:row r="621">
      <x:c r="A621" s="36" t="n">
        <x:f>ROW()-1</x:f>
        <x:v>620</x:v>
      </x:c>
      <x:c r="B621" s="36" t="str">
        <x:f>IF(A621&lt;=MAX(0,Settings!$B$6-ABS(Settings!$B$7)),INDEX(Data!$B:$B,2+MAX(0,-Settings!$B$7)+A621-1),"")</x:f>
      </x:c>
      <x:c r="C621" s="36" t="str">
        <x:f>IF(A621&lt;=MAX(0,Settings!$B$6-ABS(Settings!$B$7)),INDEX(Data!$C:$C,2+MAX(0,Settings!$B$7)+A621-1),"")</x:f>
      </x:c>
      <x:c r="D621" s="36" t="str">
        <x:f>IF(B621&lt;&gt;"",AVERAGE(B$2:B$651),"")</x:f>
      </x:c>
      <x:c r="E621" s="36" t="str">
        <x:f>IF(C621&lt;&gt;"",AVERAGE(C$2:C$651),"")</x:f>
      </x:c>
      <x:c r="F621" s="36" t="str">
        <x:f>IF(B621&lt;&gt;"",B621-D621,"")</x:f>
      </x:c>
      <x:c r="G621" s="36" t="str">
        <x:f>IF(C621&lt;&gt;"",C621-E621,"")</x:f>
      </x:c>
      <x:c r="H621" s="36" t="str">
        <x:f>IF(AND(F621&lt;&gt;"",G621&lt;&gt;""),F621*G621,"")</x:f>
      </x:c>
      <x:c r="I621" s="36" t="str">
        <x:f>IF(F621&lt;&gt;"",F621^2,"")</x:f>
      </x:c>
      <x:c r="J621" s="36" t="str">
        <x:f>IF(G621&lt;&gt;"",G621^2,"")</x:f>
      </x:c>
    </x:row>
    <x:row r="622">
      <x:c r="A622" s="36" t="n">
        <x:f>ROW()-1</x:f>
        <x:v>621</x:v>
      </x:c>
      <x:c r="B622" s="36" t="str">
        <x:f>IF(A622&lt;=MAX(0,Settings!$B$6-ABS(Settings!$B$7)),INDEX(Data!$B:$B,2+MAX(0,-Settings!$B$7)+A622-1),"")</x:f>
      </x:c>
      <x:c r="C622" s="36" t="str">
        <x:f>IF(A622&lt;=MAX(0,Settings!$B$6-ABS(Settings!$B$7)),INDEX(Data!$C:$C,2+MAX(0,Settings!$B$7)+A622-1),"")</x:f>
      </x:c>
      <x:c r="D622" s="36" t="str">
        <x:f>IF(B622&lt;&gt;"",AVERAGE(B$2:B$651),"")</x:f>
      </x:c>
      <x:c r="E622" s="36" t="str">
        <x:f>IF(C622&lt;&gt;"",AVERAGE(C$2:C$651),"")</x:f>
      </x:c>
      <x:c r="F622" s="36" t="str">
        <x:f>IF(B622&lt;&gt;"",B622-D622,"")</x:f>
      </x:c>
      <x:c r="G622" s="36" t="str">
        <x:f>IF(C622&lt;&gt;"",C622-E622,"")</x:f>
      </x:c>
      <x:c r="H622" s="36" t="str">
        <x:f>IF(AND(F622&lt;&gt;"",G622&lt;&gt;""),F622*G622,"")</x:f>
      </x:c>
      <x:c r="I622" s="36" t="str">
        <x:f>IF(F622&lt;&gt;"",F622^2,"")</x:f>
      </x:c>
      <x:c r="J622" s="36" t="str">
        <x:f>IF(G622&lt;&gt;"",G622^2,"")</x:f>
      </x:c>
    </x:row>
    <x:row r="623">
      <x:c r="A623" s="36" t="n">
        <x:f>ROW()-1</x:f>
        <x:v>622</x:v>
      </x:c>
      <x:c r="B623" s="36" t="str">
        <x:f>IF(A623&lt;=MAX(0,Settings!$B$6-ABS(Settings!$B$7)),INDEX(Data!$B:$B,2+MAX(0,-Settings!$B$7)+A623-1),"")</x:f>
      </x:c>
      <x:c r="C623" s="36" t="str">
        <x:f>IF(A623&lt;=MAX(0,Settings!$B$6-ABS(Settings!$B$7)),INDEX(Data!$C:$C,2+MAX(0,Settings!$B$7)+A623-1),"")</x:f>
      </x:c>
      <x:c r="D623" s="36" t="str">
        <x:f>IF(B623&lt;&gt;"",AVERAGE(B$2:B$651),"")</x:f>
      </x:c>
      <x:c r="E623" s="36" t="str">
        <x:f>IF(C623&lt;&gt;"",AVERAGE(C$2:C$651),"")</x:f>
      </x:c>
      <x:c r="F623" s="36" t="str">
        <x:f>IF(B623&lt;&gt;"",B623-D623,"")</x:f>
      </x:c>
      <x:c r="G623" s="36" t="str">
        <x:f>IF(C623&lt;&gt;"",C623-E623,"")</x:f>
      </x:c>
      <x:c r="H623" s="36" t="str">
        <x:f>IF(AND(F623&lt;&gt;"",G623&lt;&gt;""),F623*G623,"")</x:f>
      </x:c>
      <x:c r="I623" s="36" t="str">
        <x:f>IF(F623&lt;&gt;"",F623^2,"")</x:f>
      </x:c>
      <x:c r="J623" s="36" t="str">
        <x:f>IF(G623&lt;&gt;"",G623^2,"")</x:f>
      </x:c>
    </x:row>
    <x:row r="624">
      <x:c r="A624" s="36" t="n">
        <x:f>ROW()-1</x:f>
        <x:v>623</x:v>
      </x:c>
      <x:c r="B624" s="36" t="str">
        <x:f>IF(A624&lt;=MAX(0,Settings!$B$6-ABS(Settings!$B$7)),INDEX(Data!$B:$B,2+MAX(0,-Settings!$B$7)+A624-1),"")</x:f>
      </x:c>
      <x:c r="C624" s="36" t="str">
        <x:f>IF(A624&lt;=MAX(0,Settings!$B$6-ABS(Settings!$B$7)),INDEX(Data!$C:$C,2+MAX(0,Settings!$B$7)+A624-1),"")</x:f>
      </x:c>
      <x:c r="D624" s="36" t="str">
        <x:f>IF(B624&lt;&gt;"",AVERAGE(B$2:B$651),"")</x:f>
      </x:c>
      <x:c r="E624" s="36" t="str">
        <x:f>IF(C624&lt;&gt;"",AVERAGE(C$2:C$651),"")</x:f>
      </x:c>
      <x:c r="F624" s="36" t="str">
        <x:f>IF(B624&lt;&gt;"",B624-D624,"")</x:f>
      </x:c>
      <x:c r="G624" s="36" t="str">
        <x:f>IF(C624&lt;&gt;"",C624-E624,"")</x:f>
      </x:c>
      <x:c r="H624" s="36" t="str">
        <x:f>IF(AND(F624&lt;&gt;"",G624&lt;&gt;""),F624*G624,"")</x:f>
      </x:c>
      <x:c r="I624" s="36" t="str">
        <x:f>IF(F624&lt;&gt;"",F624^2,"")</x:f>
      </x:c>
      <x:c r="J624" s="36" t="str">
        <x:f>IF(G624&lt;&gt;"",G624^2,"")</x:f>
      </x:c>
    </x:row>
    <x:row r="625">
      <x:c r="A625" s="36" t="n">
        <x:f>ROW()-1</x:f>
        <x:v>624</x:v>
      </x:c>
      <x:c r="B625" s="36" t="str">
        <x:f>IF(A625&lt;=MAX(0,Settings!$B$6-ABS(Settings!$B$7)),INDEX(Data!$B:$B,2+MAX(0,-Settings!$B$7)+A625-1),"")</x:f>
      </x:c>
      <x:c r="C625" s="36" t="str">
        <x:f>IF(A625&lt;=MAX(0,Settings!$B$6-ABS(Settings!$B$7)),INDEX(Data!$C:$C,2+MAX(0,Settings!$B$7)+A625-1),"")</x:f>
      </x:c>
      <x:c r="D625" s="36" t="str">
        <x:f>IF(B625&lt;&gt;"",AVERAGE(B$2:B$651),"")</x:f>
      </x:c>
      <x:c r="E625" s="36" t="str">
        <x:f>IF(C625&lt;&gt;"",AVERAGE(C$2:C$651),"")</x:f>
      </x:c>
      <x:c r="F625" s="36" t="str">
        <x:f>IF(B625&lt;&gt;"",B625-D625,"")</x:f>
      </x:c>
      <x:c r="G625" s="36" t="str">
        <x:f>IF(C625&lt;&gt;"",C625-E625,"")</x:f>
      </x:c>
      <x:c r="H625" s="36" t="str">
        <x:f>IF(AND(F625&lt;&gt;"",G625&lt;&gt;""),F625*G625,"")</x:f>
      </x:c>
      <x:c r="I625" s="36" t="str">
        <x:f>IF(F625&lt;&gt;"",F625^2,"")</x:f>
      </x:c>
      <x:c r="J625" s="36" t="str">
        <x:f>IF(G625&lt;&gt;"",G625^2,"")</x:f>
      </x:c>
    </x:row>
    <x:row r="626">
      <x:c r="A626" s="36" t="n">
        <x:f>ROW()-1</x:f>
        <x:v>625</x:v>
      </x:c>
      <x:c r="B626" s="36" t="str">
        <x:f>IF(A626&lt;=MAX(0,Settings!$B$6-ABS(Settings!$B$7)),INDEX(Data!$B:$B,2+MAX(0,-Settings!$B$7)+A626-1),"")</x:f>
      </x:c>
      <x:c r="C626" s="36" t="str">
        <x:f>IF(A626&lt;=MAX(0,Settings!$B$6-ABS(Settings!$B$7)),INDEX(Data!$C:$C,2+MAX(0,Settings!$B$7)+A626-1),"")</x:f>
      </x:c>
      <x:c r="D626" s="36" t="str">
        <x:f>IF(B626&lt;&gt;"",AVERAGE(B$2:B$651),"")</x:f>
      </x:c>
      <x:c r="E626" s="36" t="str">
        <x:f>IF(C626&lt;&gt;"",AVERAGE(C$2:C$651),"")</x:f>
      </x:c>
      <x:c r="F626" s="36" t="str">
        <x:f>IF(B626&lt;&gt;"",B626-D626,"")</x:f>
      </x:c>
      <x:c r="G626" s="36" t="str">
        <x:f>IF(C626&lt;&gt;"",C626-E626,"")</x:f>
      </x:c>
      <x:c r="H626" s="36" t="str">
        <x:f>IF(AND(F626&lt;&gt;"",G626&lt;&gt;""),F626*G626,"")</x:f>
      </x:c>
      <x:c r="I626" s="36" t="str">
        <x:f>IF(F626&lt;&gt;"",F626^2,"")</x:f>
      </x:c>
      <x:c r="J626" s="36" t="str">
        <x:f>IF(G626&lt;&gt;"",G626^2,"")</x:f>
      </x:c>
    </x:row>
    <x:row r="627">
      <x:c r="A627" s="36" t="n">
        <x:f>ROW()-1</x:f>
        <x:v>626</x:v>
      </x:c>
      <x:c r="B627" s="36" t="str">
        <x:f>IF(A627&lt;=MAX(0,Settings!$B$6-ABS(Settings!$B$7)),INDEX(Data!$B:$B,2+MAX(0,-Settings!$B$7)+A627-1),"")</x:f>
      </x:c>
      <x:c r="C627" s="36" t="str">
        <x:f>IF(A627&lt;=MAX(0,Settings!$B$6-ABS(Settings!$B$7)),INDEX(Data!$C:$C,2+MAX(0,Settings!$B$7)+A627-1),"")</x:f>
      </x:c>
      <x:c r="D627" s="36" t="str">
        <x:f>IF(B627&lt;&gt;"",AVERAGE(B$2:B$651),"")</x:f>
      </x:c>
      <x:c r="E627" s="36" t="str">
        <x:f>IF(C627&lt;&gt;"",AVERAGE(C$2:C$651),"")</x:f>
      </x:c>
      <x:c r="F627" s="36" t="str">
        <x:f>IF(B627&lt;&gt;"",B627-D627,"")</x:f>
      </x:c>
      <x:c r="G627" s="36" t="str">
        <x:f>IF(C627&lt;&gt;"",C627-E627,"")</x:f>
      </x:c>
      <x:c r="H627" s="36" t="str">
        <x:f>IF(AND(F627&lt;&gt;"",G627&lt;&gt;""),F627*G627,"")</x:f>
      </x:c>
      <x:c r="I627" s="36" t="str">
        <x:f>IF(F627&lt;&gt;"",F627^2,"")</x:f>
      </x:c>
      <x:c r="J627" s="36" t="str">
        <x:f>IF(G627&lt;&gt;"",G627^2,"")</x:f>
      </x:c>
    </x:row>
    <x:row r="628">
      <x:c r="A628" s="36" t="n">
        <x:f>ROW()-1</x:f>
        <x:v>627</x:v>
      </x:c>
      <x:c r="B628" s="36" t="str">
        <x:f>IF(A628&lt;=MAX(0,Settings!$B$6-ABS(Settings!$B$7)),INDEX(Data!$B:$B,2+MAX(0,-Settings!$B$7)+A628-1),"")</x:f>
      </x:c>
      <x:c r="C628" s="36" t="str">
        <x:f>IF(A628&lt;=MAX(0,Settings!$B$6-ABS(Settings!$B$7)),INDEX(Data!$C:$C,2+MAX(0,Settings!$B$7)+A628-1),"")</x:f>
      </x:c>
      <x:c r="D628" s="36" t="str">
        <x:f>IF(B628&lt;&gt;"",AVERAGE(B$2:B$651),"")</x:f>
      </x:c>
      <x:c r="E628" s="36" t="str">
        <x:f>IF(C628&lt;&gt;"",AVERAGE(C$2:C$651),"")</x:f>
      </x:c>
      <x:c r="F628" s="36" t="str">
        <x:f>IF(B628&lt;&gt;"",B628-D628,"")</x:f>
      </x:c>
      <x:c r="G628" s="36" t="str">
        <x:f>IF(C628&lt;&gt;"",C628-E628,"")</x:f>
      </x:c>
      <x:c r="H628" s="36" t="str">
        <x:f>IF(AND(F628&lt;&gt;"",G628&lt;&gt;""),F628*G628,"")</x:f>
      </x:c>
      <x:c r="I628" s="36" t="str">
        <x:f>IF(F628&lt;&gt;"",F628^2,"")</x:f>
      </x:c>
      <x:c r="J628" s="36" t="str">
        <x:f>IF(G628&lt;&gt;"",G628^2,"")</x:f>
      </x:c>
    </x:row>
    <x:row r="629">
      <x:c r="A629" s="36" t="n">
        <x:f>ROW()-1</x:f>
        <x:v>628</x:v>
      </x:c>
      <x:c r="B629" s="36" t="str">
        <x:f>IF(A629&lt;=MAX(0,Settings!$B$6-ABS(Settings!$B$7)),INDEX(Data!$B:$B,2+MAX(0,-Settings!$B$7)+A629-1),"")</x:f>
      </x:c>
      <x:c r="C629" s="36" t="str">
        <x:f>IF(A629&lt;=MAX(0,Settings!$B$6-ABS(Settings!$B$7)),INDEX(Data!$C:$C,2+MAX(0,Settings!$B$7)+A629-1),"")</x:f>
      </x:c>
      <x:c r="D629" s="36" t="str">
        <x:f>IF(B629&lt;&gt;"",AVERAGE(B$2:B$651),"")</x:f>
      </x:c>
      <x:c r="E629" s="36" t="str">
        <x:f>IF(C629&lt;&gt;"",AVERAGE(C$2:C$651),"")</x:f>
      </x:c>
      <x:c r="F629" s="36" t="str">
        <x:f>IF(B629&lt;&gt;"",B629-D629,"")</x:f>
      </x:c>
      <x:c r="G629" s="36" t="str">
        <x:f>IF(C629&lt;&gt;"",C629-E629,"")</x:f>
      </x:c>
      <x:c r="H629" s="36" t="str">
        <x:f>IF(AND(F629&lt;&gt;"",G629&lt;&gt;""),F629*G629,"")</x:f>
      </x:c>
      <x:c r="I629" s="36" t="str">
        <x:f>IF(F629&lt;&gt;"",F629^2,"")</x:f>
      </x:c>
      <x:c r="J629" s="36" t="str">
        <x:f>IF(G629&lt;&gt;"",G629^2,"")</x:f>
      </x:c>
    </x:row>
    <x:row r="630">
      <x:c r="A630" s="36" t="n">
        <x:f>ROW()-1</x:f>
        <x:v>629</x:v>
      </x:c>
      <x:c r="B630" s="36" t="str">
        <x:f>IF(A630&lt;=MAX(0,Settings!$B$6-ABS(Settings!$B$7)),INDEX(Data!$B:$B,2+MAX(0,-Settings!$B$7)+A630-1),"")</x:f>
      </x:c>
      <x:c r="C630" s="36" t="str">
        <x:f>IF(A630&lt;=MAX(0,Settings!$B$6-ABS(Settings!$B$7)),INDEX(Data!$C:$C,2+MAX(0,Settings!$B$7)+A630-1),"")</x:f>
      </x:c>
      <x:c r="D630" s="36" t="str">
        <x:f>IF(B630&lt;&gt;"",AVERAGE(B$2:B$651),"")</x:f>
      </x:c>
      <x:c r="E630" s="36" t="str">
        <x:f>IF(C630&lt;&gt;"",AVERAGE(C$2:C$651),"")</x:f>
      </x:c>
      <x:c r="F630" s="36" t="str">
        <x:f>IF(B630&lt;&gt;"",B630-D630,"")</x:f>
      </x:c>
      <x:c r="G630" s="36" t="str">
        <x:f>IF(C630&lt;&gt;"",C630-E630,"")</x:f>
      </x:c>
      <x:c r="H630" s="36" t="str">
        <x:f>IF(AND(F630&lt;&gt;"",G630&lt;&gt;""),F630*G630,"")</x:f>
      </x:c>
      <x:c r="I630" s="36" t="str">
        <x:f>IF(F630&lt;&gt;"",F630^2,"")</x:f>
      </x:c>
      <x:c r="J630" s="36" t="str">
        <x:f>IF(G630&lt;&gt;"",G630^2,"")</x:f>
      </x:c>
    </x:row>
    <x:row r="631">
      <x:c r="A631" s="36" t="n">
        <x:f>ROW()-1</x:f>
        <x:v>630</x:v>
      </x:c>
      <x:c r="B631" s="36" t="str">
        <x:f>IF(A631&lt;=MAX(0,Settings!$B$6-ABS(Settings!$B$7)),INDEX(Data!$B:$B,2+MAX(0,-Settings!$B$7)+A631-1),"")</x:f>
      </x:c>
      <x:c r="C631" s="36" t="str">
        <x:f>IF(A631&lt;=MAX(0,Settings!$B$6-ABS(Settings!$B$7)),INDEX(Data!$C:$C,2+MAX(0,Settings!$B$7)+A631-1),"")</x:f>
      </x:c>
      <x:c r="D631" s="36" t="str">
        <x:f>IF(B631&lt;&gt;"",AVERAGE(B$2:B$651),"")</x:f>
      </x:c>
      <x:c r="E631" s="36" t="str">
        <x:f>IF(C631&lt;&gt;"",AVERAGE(C$2:C$651),"")</x:f>
      </x:c>
      <x:c r="F631" s="36" t="str">
        <x:f>IF(B631&lt;&gt;"",B631-D631,"")</x:f>
      </x:c>
      <x:c r="G631" s="36" t="str">
        <x:f>IF(C631&lt;&gt;"",C631-E631,"")</x:f>
      </x:c>
      <x:c r="H631" s="36" t="str">
        <x:f>IF(AND(F631&lt;&gt;"",G631&lt;&gt;""),F631*G631,"")</x:f>
      </x:c>
      <x:c r="I631" s="36" t="str">
        <x:f>IF(F631&lt;&gt;"",F631^2,"")</x:f>
      </x:c>
      <x:c r="J631" s="36" t="str">
        <x:f>IF(G631&lt;&gt;"",G631^2,"")</x:f>
      </x:c>
    </x:row>
    <x:row r="632">
      <x:c r="A632" s="36" t="n">
        <x:f>ROW()-1</x:f>
        <x:v>631</x:v>
      </x:c>
      <x:c r="B632" s="36" t="str">
        <x:f>IF(A632&lt;=MAX(0,Settings!$B$6-ABS(Settings!$B$7)),INDEX(Data!$B:$B,2+MAX(0,-Settings!$B$7)+A632-1),"")</x:f>
      </x:c>
      <x:c r="C632" s="36" t="str">
        <x:f>IF(A632&lt;=MAX(0,Settings!$B$6-ABS(Settings!$B$7)),INDEX(Data!$C:$C,2+MAX(0,Settings!$B$7)+A632-1),"")</x:f>
      </x:c>
      <x:c r="D632" s="36" t="str">
        <x:f>IF(B632&lt;&gt;"",AVERAGE(B$2:B$651),"")</x:f>
      </x:c>
      <x:c r="E632" s="36" t="str">
        <x:f>IF(C632&lt;&gt;"",AVERAGE(C$2:C$651),"")</x:f>
      </x:c>
      <x:c r="F632" s="36" t="str">
        <x:f>IF(B632&lt;&gt;"",B632-D632,"")</x:f>
      </x:c>
      <x:c r="G632" s="36" t="str">
        <x:f>IF(C632&lt;&gt;"",C632-E632,"")</x:f>
      </x:c>
      <x:c r="H632" s="36" t="str">
        <x:f>IF(AND(F632&lt;&gt;"",G632&lt;&gt;""),F632*G632,"")</x:f>
      </x:c>
      <x:c r="I632" s="36" t="str">
        <x:f>IF(F632&lt;&gt;"",F632^2,"")</x:f>
      </x:c>
      <x:c r="J632" s="36" t="str">
        <x:f>IF(G632&lt;&gt;"",G632^2,"")</x:f>
      </x:c>
    </x:row>
    <x:row r="633">
      <x:c r="A633" s="36" t="n">
        <x:f>ROW()-1</x:f>
        <x:v>632</x:v>
      </x:c>
      <x:c r="B633" s="36" t="str">
        <x:f>IF(A633&lt;=MAX(0,Settings!$B$6-ABS(Settings!$B$7)),INDEX(Data!$B:$B,2+MAX(0,-Settings!$B$7)+A633-1),"")</x:f>
      </x:c>
      <x:c r="C633" s="36" t="str">
        <x:f>IF(A633&lt;=MAX(0,Settings!$B$6-ABS(Settings!$B$7)),INDEX(Data!$C:$C,2+MAX(0,Settings!$B$7)+A633-1),"")</x:f>
      </x:c>
      <x:c r="D633" s="36" t="str">
        <x:f>IF(B633&lt;&gt;"",AVERAGE(B$2:B$651),"")</x:f>
      </x:c>
      <x:c r="E633" s="36" t="str">
        <x:f>IF(C633&lt;&gt;"",AVERAGE(C$2:C$651),"")</x:f>
      </x:c>
      <x:c r="F633" s="36" t="str">
        <x:f>IF(B633&lt;&gt;"",B633-D633,"")</x:f>
      </x:c>
      <x:c r="G633" s="36" t="str">
        <x:f>IF(C633&lt;&gt;"",C633-E633,"")</x:f>
      </x:c>
      <x:c r="H633" s="36" t="str">
        <x:f>IF(AND(F633&lt;&gt;"",G633&lt;&gt;""),F633*G633,"")</x:f>
      </x:c>
      <x:c r="I633" s="36" t="str">
        <x:f>IF(F633&lt;&gt;"",F633^2,"")</x:f>
      </x:c>
      <x:c r="J633" s="36" t="str">
        <x:f>IF(G633&lt;&gt;"",G633^2,"")</x:f>
      </x:c>
    </x:row>
    <x:row r="634">
      <x:c r="A634" s="36" t="n">
        <x:f>ROW()-1</x:f>
        <x:v>633</x:v>
      </x:c>
      <x:c r="B634" s="36" t="str">
        <x:f>IF(A634&lt;=MAX(0,Settings!$B$6-ABS(Settings!$B$7)),INDEX(Data!$B:$B,2+MAX(0,-Settings!$B$7)+A634-1),"")</x:f>
      </x:c>
      <x:c r="C634" s="36" t="str">
        <x:f>IF(A634&lt;=MAX(0,Settings!$B$6-ABS(Settings!$B$7)),INDEX(Data!$C:$C,2+MAX(0,Settings!$B$7)+A634-1),"")</x:f>
      </x:c>
      <x:c r="D634" s="36" t="str">
        <x:f>IF(B634&lt;&gt;"",AVERAGE(B$2:B$651),"")</x:f>
      </x:c>
      <x:c r="E634" s="36" t="str">
        <x:f>IF(C634&lt;&gt;"",AVERAGE(C$2:C$651),"")</x:f>
      </x:c>
      <x:c r="F634" s="36" t="str">
        <x:f>IF(B634&lt;&gt;"",B634-D634,"")</x:f>
      </x:c>
      <x:c r="G634" s="36" t="str">
        <x:f>IF(C634&lt;&gt;"",C634-E634,"")</x:f>
      </x:c>
      <x:c r="H634" s="36" t="str">
        <x:f>IF(AND(F634&lt;&gt;"",G634&lt;&gt;""),F634*G634,"")</x:f>
      </x:c>
      <x:c r="I634" s="36" t="str">
        <x:f>IF(F634&lt;&gt;"",F634^2,"")</x:f>
      </x:c>
      <x:c r="J634" s="36" t="str">
        <x:f>IF(G634&lt;&gt;"",G634^2,"")</x:f>
      </x:c>
    </x:row>
    <x:row r="635">
      <x:c r="A635" s="36" t="n">
        <x:f>ROW()-1</x:f>
        <x:v>634</x:v>
      </x:c>
      <x:c r="B635" s="36" t="str">
        <x:f>IF(A635&lt;=MAX(0,Settings!$B$6-ABS(Settings!$B$7)),INDEX(Data!$B:$B,2+MAX(0,-Settings!$B$7)+A635-1),"")</x:f>
      </x:c>
      <x:c r="C635" s="36" t="str">
        <x:f>IF(A635&lt;=MAX(0,Settings!$B$6-ABS(Settings!$B$7)),INDEX(Data!$C:$C,2+MAX(0,Settings!$B$7)+A635-1),"")</x:f>
      </x:c>
      <x:c r="D635" s="36" t="str">
        <x:f>IF(B635&lt;&gt;"",AVERAGE(B$2:B$651),"")</x:f>
      </x:c>
      <x:c r="E635" s="36" t="str">
        <x:f>IF(C635&lt;&gt;"",AVERAGE(C$2:C$651),"")</x:f>
      </x:c>
      <x:c r="F635" s="36" t="str">
        <x:f>IF(B635&lt;&gt;"",B635-D635,"")</x:f>
      </x:c>
      <x:c r="G635" s="36" t="str">
        <x:f>IF(C635&lt;&gt;"",C635-E635,"")</x:f>
      </x:c>
      <x:c r="H635" s="36" t="str">
        <x:f>IF(AND(F635&lt;&gt;"",G635&lt;&gt;""),F635*G635,"")</x:f>
      </x:c>
      <x:c r="I635" s="36" t="str">
        <x:f>IF(F635&lt;&gt;"",F635^2,"")</x:f>
      </x:c>
      <x:c r="J635" s="36" t="str">
        <x:f>IF(G635&lt;&gt;"",G635^2,"")</x:f>
      </x:c>
    </x:row>
    <x:row r="636">
      <x:c r="A636" s="36" t="n">
        <x:f>ROW()-1</x:f>
        <x:v>635</x:v>
      </x:c>
      <x:c r="B636" s="36" t="str">
        <x:f>IF(A636&lt;=MAX(0,Settings!$B$6-ABS(Settings!$B$7)),INDEX(Data!$B:$B,2+MAX(0,-Settings!$B$7)+A636-1),"")</x:f>
      </x:c>
      <x:c r="C636" s="36" t="str">
        <x:f>IF(A636&lt;=MAX(0,Settings!$B$6-ABS(Settings!$B$7)),INDEX(Data!$C:$C,2+MAX(0,Settings!$B$7)+A636-1),"")</x:f>
      </x:c>
      <x:c r="D636" s="36" t="str">
        <x:f>IF(B636&lt;&gt;"",AVERAGE(B$2:B$651),"")</x:f>
      </x:c>
      <x:c r="E636" s="36" t="str">
        <x:f>IF(C636&lt;&gt;"",AVERAGE(C$2:C$651),"")</x:f>
      </x:c>
      <x:c r="F636" s="36" t="str">
        <x:f>IF(B636&lt;&gt;"",B636-D636,"")</x:f>
      </x:c>
      <x:c r="G636" s="36" t="str">
        <x:f>IF(C636&lt;&gt;"",C636-E636,"")</x:f>
      </x:c>
      <x:c r="H636" s="36" t="str">
        <x:f>IF(AND(F636&lt;&gt;"",G636&lt;&gt;""),F636*G636,"")</x:f>
      </x:c>
      <x:c r="I636" s="36" t="str">
        <x:f>IF(F636&lt;&gt;"",F636^2,"")</x:f>
      </x:c>
      <x:c r="J636" s="36" t="str">
        <x:f>IF(G636&lt;&gt;"",G636^2,"")</x:f>
      </x:c>
    </x:row>
    <x:row r="637">
      <x:c r="A637" s="36" t="n">
        <x:f>ROW()-1</x:f>
        <x:v>636</x:v>
      </x:c>
      <x:c r="B637" s="36" t="str">
        <x:f>IF(A637&lt;=MAX(0,Settings!$B$6-ABS(Settings!$B$7)),INDEX(Data!$B:$B,2+MAX(0,-Settings!$B$7)+A637-1),"")</x:f>
      </x:c>
      <x:c r="C637" s="36" t="str">
        <x:f>IF(A637&lt;=MAX(0,Settings!$B$6-ABS(Settings!$B$7)),INDEX(Data!$C:$C,2+MAX(0,Settings!$B$7)+A637-1),"")</x:f>
      </x:c>
      <x:c r="D637" s="36" t="str">
        <x:f>IF(B637&lt;&gt;"",AVERAGE(B$2:B$651),"")</x:f>
      </x:c>
      <x:c r="E637" s="36" t="str">
        <x:f>IF(C637&lt;&gt;"",AVERAGE(C$2:C$651),"")</x:f>
      </x:c>
      <x:c r="F637" s="36" t="str">
        <x:f>IF(B637&lt;&gt;"",B637-D637,"")</x:f>
      </x:c>
      <x:c r="G637" s="36" t="str">
        <x:f>IF(C637&lt;&gt;"",C637-E637,"")</x:f>
      </x:c>
      <x:c r="H637" s="36" t="str">
        <x:f>IF(AND(F637&lt;&gt;"",G637&lt;&gt;""),F637*G637,"")</x:f>
      </x:c>
      <x:c r="I637" s="36" t="str">
        <x:f>IF(F637&lt;&gt;"",F637^2,"")</x:f>
      </x:c>
      <x:c r="J637" s="36" t="str">
        <x:f>IF(G637&lt;&gt;"",G637^2,"")</x:f>
      </x:c>
    </x:row>
    <x:row r="638">
      <x:c r="A638" s="36" t="n">
        <x:f>ROW()-1</x:f>
        <x:v>637</x:v>
      </x:c>
      <x:c r="B638" s="36" t="str">
        <x:f>IF(A638&lt;=MAX(0,Settings!$B$6-ABS(Settings!$B$7)),INDEX(Data!$B:$B,2+MAX(0,-Settings!$B$7)+A638-1),"")</x:f>
      </x:c>
      <x:c r="C638" s="36" t="str">
        <x:f>IF(A638&lt;=MAX(0,Settings!$B$6-ABS(Settings!$B$7)),INDEX(Data!$C:$C,2+MAX(0,Settings!$B$7)+A638-1),"")</x:f>
      </x:c>
      <x:c r="D638" s="36" t="str">
        <x:f>IF(B638&lt;&gt;"",AVERAGE(B$2:B$651),"")</x:f>
      </x:c>
      <x:c r="E638" s="36" t="str">
        <x:f>IF(C638&lt;&gt;"",AVERAGE(C$2:C$651),"")</x:f>
      </x:c>
      <x:c r="F638" s="36" t="str">
        <x:f>IF(B638&lt;&gt;"",B638-D638,"")</x:f>
      </x:c>
      <x:c r="G638" s="36" t="str">
        <x:f>IF(C638&lt;&gt;"",C638-E638,"")</x:f>
      </x:c>
      <x:c r="H638" s="36" t="str">
        <x:f>IF(AND(F638&lt;&gt;"",G638&lt;&gt;""),F638*G638,"")</x:f>
      </x:c>
      <x:c r="I638" s="36" t="str">
        <x:f>IF(F638&lt;&gt;"",F638^2,"")</x:f>
      </x:c>
      <x:c r="J638" s="36" t="str">
        <x:f>IF(G638&lt;&gt;"",G638^2,"")</x:f>
      </x:c>
    </x:row>
    <x:row r="639">
      <x:c r="A639" s="36" t="n">
        <x:f>ROW()-1</x:f>
        <x:v>638</x:v>
      </x:c>
      <x:c r="B639" s="36" t="str">
        <x:f>IF(A639&lt;=MAX(0,Settings!$B$6-ABS(Settings!$B$7)),INDEX(Data!$B:$B,2+MAX(0,-Settings!$B$7)+A639-1),"")</x:f>
      </x:c>
      <x:c r="C639" s="36" t="str">
        <x:f>IF(A639&lt;=MAX(0,Settings!$B$6-ABS(Settings!$B$7)),INDEX(Data!$C:$C,2+MAX(0,Settings!$B$7)+A639-1),"")</x:f>
      </x:c>
      <x:c r="D639" s="36" t="str">
        <x:f>IF(B639&lt;&gt;"",AVERAGE(B$2:B$651),"")</x:f>
      </x:c>
      <x:c r="E639" s="36" t="str">
        <x:f>IF(C639&lt;&gt;"",AVERAGE(C$2:C$651),"")</x:f>
      </x:c>
      <x:c r="F639" s="36" t="str">
        <x:f>IF(B639&lt;&gt;"",B639-D639,"")</x:f>
      </x:c>
      <x:c r="G639" s="36" t="str">
        <x:f>IF(C639&lt;&gt;"",C639-E639,"")</x:f>
      </x:c>
      <x:c r="H639" s="36" t="str">
        <x:f>IF(AND(F639&lt;&gt;"",G639&lt;&gt;""),F639*G639,"")</x:f>
      </x:c>
      <x:c r="I639" s="36" t="str">
        <x:f>IF(F639&lt;&gt;"",F639^2,"")</x:f>
      </x:c>
      <x:c r="J639" s="36" t="str">
        <x:f>IF(G639&lt;&gt;"",G639^2,"")</x:f>
      </x:c>
    </x:row>
    <x:row r="640">
      <x:c r="A640" s="36" t="n">
        <x:f>ROW()-1</x:f>
        <x:v>639</x:v>
      </x:c>
      <x:c r="B640" s="36" t="str">
        <x:f>IF(A640&lt;=MAX(0,Settings!$B$6-ABS(Settings!$B$7)),INDEX(Data!$B:$B,2+MAX(0,-Settings!$B$7)+A640-1),"")</x:f>
      </x:c>
      <x:c r="C640" s="36" t="str">
        <x:f>IF(A640&lt;=MAX(0,Settings!$B$6-ABS(Settings!$B$7)),INDEX(Data!$C:$C,2+MAX(0,Settings!$B$7)+A640-1),"")</x:f>
      </x:c>
      <x:c r="D640" s="36" t="str">
        <x:f>IF(B640&lt;&gt;"",AVERAGE(B$2:B$651),"")</x:f>
      </x:c>
      <x:c r="E640" s="36" t="str">
        <x:f>IF(C640&lt;&gt;"",AVERAGE(C$2:C$651),"")</x:f>
      </x:c>
      <x:c r="F640" s="36" t="str">
        <x:f>IF(B640&lt;&gt;"",B640-D640,"")</x:f>
      </x:c>
      <x:c r="G640" s="36" t="str">
        <x:f>IF(C640&lt;&gt;"",C640-E640,"")</x:f>
      </x:c>
      <x:c r="H640" s="36" t="str">
        <x:f>IF(AND(F640&lt;&gt;"",G640&lt;&gt;""),F640*G640,"")</x:f>
      </x:c>
      <x:c r="I640" s="36" t="str">
        <x:f>IF(F640&lt;&gt;"",F640^2,"")</x:f>
      </x:c>
      <x:c r="J640" s="36" t="str">
        <x:f>IF(G640&lt;&gt;"",G640^2,"")</x:f>
      </x:c>
    </x:row>
    <x:row r="641">
      <x:c r="A641" s="36" t="n">
        <x:f>ROW()-1</x:f>
        <x:v>640</x:v>
      </x:c>
      <x:c r="B641" s="36" t="str">
        <x:f>IF(A641&lt;=MAX(0,Settings!$B$6-ABS(Settings!$B$7)),INDEX(Data!$B:$B,2+MAX(0,-Settings!$B$7)+A641-1),"")</x:f>
      </x:c>
      <x:c r="C641" s="36" t="str">
        <x:f>IF(A641&lt;=MAX(0,Settings!$B$6-ABS(Settings!$B$7)),INDEX(Data!$C:$C,2+MAX(0,Settings!$B$7)+A641-1),"")</x:f>
      </x:c>
      <x:c r="D641" s="36" t="str">
        <x:f>IF(B641&lt;&gt;"",AVERAGE(B$2:B$651),"")</x:f>
      </x:c>
      <x:c r="E641" s="36" t="str">
        <x:f>IF(C641&lt;&gt;"",AVERAGE(C$2:C$651),"")</x:f>
      </x:c>
      <x:c r="F641" s="36" t="str">
        <x:f>IF(B641&lt;&gt;"",B641-D641,"")</x:f>
      </x:c>
      <x:c r="G641" s="36" t="str">
        <x:f>IF(C641&lt;&gt;"",C641-E641,"")</x:f>
      </x:c>
      <x:c r="H641" s="36" t="str">
        <x:f>IF(AND(F641&lt;&gt;"",G641&lt;&gt;""),F641*G641,"")</x:f>
      </x:c>
      <x:c r="I641" s="36" t="str">
        <x:f>IF(F641&lt;&gt;"",F641^2,"")</x:f>
      </x:c>
      <x:c r="J641" s="36" t="str">
        <x:f>IF(G641&lt;&gt;"",G641^2,"")</x:f>
      </x:c>
    </x:row>
    <x:row r="642">
      <x:c r="A642" s="36" t="n">
        <x:f>ROW()-1</x:f>
        <x:v>641</x:v>
      </x:c>
      <x:c r="B642" s="36" t="str">
        <x:f>IF(A642&lt;=MAX(0,Settings!$B$6-ABS(Settings!$B$7)),INDEX(Data!$B:$B,2+MAX(0,-Settings!$B$7)+A642-1),"")</x:f>
      </x:c>
      <x:c r="C642" s="36" t="str">
        <x:f>IF(A642&lt;=MAX(0,Settings!$B$6-ABS(Settings!$B$7)),INDEX(Data!$C:$C,2+MAX(0,Settings!$B$7)+A642-1),"")</x:f>
      </x:c>
      <x:c r="D642" s="36" t="str">
        <x:f>IF(B642&lt;&gt;"",AVERAGE(B$2:B$651),"")</x:f>
      </x:c>
      <x:c r="E642" s="36" t="str">
        <x:f>IF(C642&lt;&gt;"",AVERAGE(C$2:C$651),"")</x:f>
      </x:c>
      <x:c r="F642" s="36" t="str">
        <x:f>IF(B642&lt;&gt;"",B642-D642,"")</x:f>
      </x:c>
      <x:c r="G642" s="36" t="str">
        <x:f>IF(C642&lt;&gt;"",C642-E642,"")</x:f>
      </x:c>
      <x:c r="H642" s="36" t="str">
        <x:f>IF(AND(F642&lt;&gt;"",G642&lt;&gt;""),F642*G642,"")</x:f>
      </x:c>
      <x:c r="I642" s="36" t="str">
        <x:f>IF(F642&lt;&gt;"",F642^2,"")</x:f>
      </x:c>
      <x:c r="J642" s="36" t="str">
        <x:f>IF(G642&lt;&gt;"",G642^2,"")</x:f>
      </x:c>
    </x:row>
    <x:row r="643">
      <x:c r="A643" s="36" t="n">
        <x:f>ROW()-1</x:f>
        <x:v>642</x:v>
      </x:c>
      <x:c r="B643" s="36" t="str">
        <x:f>IF(A643&lt;=MAX(0,Settings!$B$6-ABS(Settings!$B$7)),INDEX(Data!$B:$B,2+MAX(0,-Settings!$B$7)+A643-1),"")</x:f>
      </x:c>
      <x:c r="C643" s="36" t="str">
        <x:f>IF(A643&lt;=MAX(0,Settings!$B$6-ABS(Settings!$B$7)),INDEX(Data!$C:$C,2+MAX(0,Settings!$B$7)+A643-1),"")</x:f>
      </x:c>
      <x:c r="D643" s="36" t="str">
        <x:f>IF(B643&lt;&gt;"",AVERAGE(B$2:B$651),"")</x:f>
      </x:c>
      <x:c r="E643" s="36" t="str">
        <x:f>IF(C643&lt;&gt;"",AVERAGE(C$2:C$651),"")</x:f>
      </x:c>
      <x:c r="F643" s="36" t="str">
        <x:f>IF(B643&lt;&gt;"",B643-D643,"")</x:f>
      </x:c>
      <x:c r="G643" s="36" t="str">
        <x:f>IF(C643&lt;&gt;"",C643-E643,"")</x:f>
      </x:c>
      <x:c r="H643" s="36" t="str">
        <x:f>IF(AND(F643&lt;&gt;"",G643&lt;&gt;""),F643*G643,"")</x:f>
      </x:c>
      <x:c r="I643" s="36" t="str">
        <x:f>IF(F643&lt;&gt;"",F643^2,"")</x:f>
      </x:c>
      <x:c r="J643" s="36" t="str">
        <x:f>IF(G643&lt;&gt;"",G643^2,"")</x:f>
      </x:c>
    </x:row>
    <x:row r="644">
      <x:c r="A644" s="36" t="n">
        <x:f>ROW()-1</x:f>
        <x:v>643</x:v>
      </x:c>
      <x:c r="B644" s="36" t="str">
        <x:f>IF(A644&lt;=MAX(0,Settings!$B$6-ABS(Settings!$B$7)),INDEX(Data!$B:$B,2+MAX(0,-Settings!$B$7)+A644-1),"")</x:f>
      </x:c>
      <x:c r="C644" s="36" t="str">
        <x:f>IF(A644&lt;=MAX(0,Settings!$B$6-ABS(Settings!$B$7)),INDEX(Data!$C:$C,2+MAX(0,Settings!$B$7)+A644-1),"")</x:f>
      </x:c>
      <x:c r="D644" s="36" t="str">
        <x:f>IF(B644&lt;&gt;"",AVERAGE(B$2:B$651),"")</x:f>
      </x:c>
      <x:c r="E644" s="36" t="str">
        <x:f>IF(C644&lt;&gt;"",AVERAGE(C$2:C$651),"")</x:f>
      </x:c>
      <x:c r="F644" s="36" t="str">
        <x:f>IF(B644&lt;&gt;"",B644-D644,"")</x:f>
      </x:c>
      <x:c r="G644" s="36" t="str">
        <x:f>IF(C644&lt;&gt;"",C644-E644,"")</x:f>
      </x:c>
      <x:c r="H644" s="36" t="str">
        <x:f>IF(AND(F644&lt;&gt;"",G644&lt;&gt;""),F644*G644,"")</x:f>
      </x:c>
      <x:c r="I644" s="36" t="str">
        <x:f>IF(F644&lt;&gt;"",F644^2,"")</x:f>
      </x:c>
      <x:c r="J644" s="36" t="str">
        <x:f>IF(G644&lt;&gt;"",G644^2,"")</x:f>
      </x:c>
    </x:row>
    <x:row r="645">
      <x:c r="A645" s="36" t="n">
        <x:f>ROW()-1</x:f>
        <x:v>644</x:v>
      </x:c>
      <x:c r="B645" s="36" t="str">
        <x:f>IF(A645&lt;=MAX(0,Settings!$B$6-ABS(Settings!$B$7)),INDEX(Data!$B:$B,2+MAX(0,-Settings!$B$7)+A645-1),"")</x:f>
      </x:c>
      <x:c r="C645" s="36" t="str">
        <x:f>IF(A645&lt;=MAX(0,Settings!$B$6-ABS(Settings!$B$7)),INDEX(Data!$C:$C,2+MAX(0,Settings!$B$7)+A645-1),"")</x:f>
      </x:c>
      <x:c r="D645" s="36" t="str">
        <x:f>IF(B645&lt;&gt;"",AVERAGE(B$2:B$651),"")</x:f>
      </x:c>
      <x:c r="E645" s="36" t="str">
        <x:f>IF(C645&lt;&gt;"",AVERAGE(C$2:C$651),"")</x:f>
      </x:c>
      <x:c r="F645" s="36" t="str">
        <x:f>IF(B645&lt;&gt;"",B645-D645,"")</x:f>
      </x:c>
      <x:c r="G645" s="36" t="str">
        <x:f>IF(C645&lt;&gt;"",C645-E645,"")</x:f>
      </x:c>
      <x:c r="H645" s="36" t="str">
        <x:f>IF(AND(F645&lt;&gt;"",G645&lt;&gt;""),F645*G645,"")</x:f>
      </x:c>
      <x:c r="I645" s="36" t="str">
        <x:f>IF(F645&lt;&gt;"",F645^2,"")</x:f>
      </x:c>
      <x:c r="J645" s="36" t="str">
        <x:f>IF(G645&lt;&gt;"",G645^2,"")</x:f>
      </x:c>
    </x:row>
    <x:row r="646">
      <x:c r="A646" s="36" t="n">
        <x:f>ROW()-1</x:f>
        <x:v>645</x:v>
      </x:c>
      <x:c r="B646" s="36" t="str">
        <x:f>IF(A646&lt;=MAX(0,Settings!$B$6-ABS(Settings!$B$7)),INDEX(Data!$B:$B,2+MAX(0,-Settings!$B$7)+A646-1),"")</x:f>
      </x:c>
      <x:c r="C646" s="36" t="str">
        <x:f>IF(A646&lt;=MAX(0,Settings!$B$6-ABS(Settings!$B$7)),INDEX(Data!$C:$C,2+MAX(0,Settings!$B$7)+A646-1),"")</x:f>
      </x:c>
      <x:c r="D646" s="36" t="str">
        <x:f>IF(B646&lt;&gt;"",AVERAGE(B$2:B$651),"")</x:f>
      </x:c>
      <x:c r="E646" s="36" t="str">
        <x:f>IF(C646&lt;&gt;"",AVERAGE(C$2:C$651),"")</x:f>
      </x:c>
      <x:c r="F646" s="36" t="str">
        <x:f>IF(B646&lt;&gt;"",B646-D646,"")</x:f>
      </x:c>
      <x:c r="G646" s="36" t="str">
        <x:f>IF(C646&lt;&gt;"",C646-E646,"")</x:f>
      </x:c>
      <x:c r="H646" s="36" t="str">
        <x:f>IF(AND(F646&lt;&gt;"",G646&lt;&gt;""),F646*G646,"")</x:f>
      </x:c>
      <x:c r="I646" s="36" t="str">
        <x:f>IF(F646&lt;&gt;"",F646^2,"")</x:f>
      </x:c>
      <x:c r="J646" s="36" t="str">
        <x:f>IF(G646&lt;&gt;"",G646^2,"")</x:f>
      </x:c>
    </x:row>
    <x:row r="647">
      <x:c r="A647" s="36" t="n">
        <x:f>ROW()-1</x:f>
        <x:v>646</x:v>
      </x:c>
      <x:c r="B647" s="36" t="str">
        <x:f>IF(A647&lt;=MAX(0,Settings!$B$6-ABS(Settings!$B$7)),INDEX(Data!$B:$B,2+MAX(0,-Settings!$B$7)+A647-1),"")</x:f>
      </x:c>
      <x:c r="C647" s="36" t="str">
        <x:f>IF(A647&lt;=MAX(0,Settings!$B$6-ABS(Settings!$B$7)),INDEX(Data!$C:$C,2+MAX(0,Settings!$B$7)+A647-1),"")</x:f>
      </x:c>
      <x:c r="D647" s="36" t="str">
        <x:f>IF(B647&lt;&gt;"",AVERAGE(B$2:B$651),"")</x:f>
      </x:c>
      <x:c r="E647" s="36" t="str">
        <x:f>IF(C647&lt;&gt;"",AVERAGE(C$2:C$651),"")</x:f>
      </x:c>
      <x:c r="F647" s="36" t="str">
        <x:f>IF(B647&lt;&gt;"",B647-D647,"")</x:f>
      </x:c>
      <x:c r="G647" s="36" t="str">
        <x:f>IF(C647&lt;&gt;"",C647-E647,"")</x:f>
      </x:c>
      <x:c r="H647" s="36" t="str">
        <x:f>IF(AND(F647&lt;&gt;"",G647&lt;&gt;""),F647*G647,"")</x:f>
      </x:c>
      <x:c r="I647" s="36" t="str">
        <x:f>IF(F647&lt;&gt;"",F647^2,"")</x:f>
      </x:c>
      <x:c r="J647" s="36" t="str">
        <x:f>IF(G647&lt;&gt;"",G647^2,"")</x:f>
      </x:c>
    </x:row>
    <x:row r="648">
      <x:c r="A648" s="36" t="n">
        <x:f>ROW()-1</x:f>
        <x:v>647</x:v>
      </x:c>
      <x:c r="B648" s="36" t="str">
        <x:f>IF(A648&lt;=MAX(0,Settings!$B$6-ABS(Settings!$B$7)),INDEX(Data!$B:$B,2+MAX(0,-Settings!$B$7)+A648-1),"")</x:f>
      </x:c>
      <x:c r="C648" s="36" t="str">
        <x:f>IF(A648&lt;=MAX(0,Settings!$B$6-ABS(Settings!$B$7)),INDEX(Data!$C:$C,2+MAX(0,Settings!$B$7)+A648-1),"")</x:f>
      </x:c>
      <x:c r="D648" s="36" t="str">
        <x:f>IF(B648&lt;&gt;"",AVERAGE(B$2:B$651),"")</x:f>
      </x:c>
      <x:c r="E648" s="36" t="str">
        <x:f>IF(C648&lt;&gt;"",AVERAGE(C$2:C$651),"")</x:f>
      </x:c>
      <x:c r="F648" s="36" t="str">
        <x:f>IF(B648&lt;&gt;"",B648-D648,"")</x:f>
      </x:c>
      <x:c r="G648" s="36" t="str">
        <x:f>IF(C648&lt;&gt;"",C648-E648,"")</x:f>
      </x:c>
      <x:c r="H648" s="36" t="str">
        <x:f>IF(AND(F648&lt;&gt;"",G648&lt;&gt;""),F648*G648,"")</x:f>
      </x:c>
      <x:c r="I648" s="36" t="str">
        <x:f>IF(F648&lt;&gt;"",F648^2,"")</x:f>
      </x:c>
      <x:c r="J648" s="36" t="str">
        <x:f>IF(G648&lt;&gt;"",G648^2,"")</x:f>
      </x:c>
    </x:row>
    <x:row r="649">
      <x:c r="A649" s="36" t="n">
        <x:f>ROW()-1</x:f>
        <x:v>648</x:v>
      </x:c>
      <x:c r="B649" s="36" t="str">
        <x:f>IF(A649&lt;=MAX(0,Settings!$B$6-ABS(Settings!$B$7)),INDEX(Data!$B:$B,2+MAX(0,-Settings!$B$7)+A649-1),"")</x:f>
      </x:c>
      <x:c r="C649" s="36" t="str">
        <x:f>IF(A649&lt;=MAX(0,Settings!$B$6-ABS(Settings!$B$7)),INDEX(Data!$C:$C,2+MAX(0,Settings!$B$7)+A649-1),"")</x:f>
      </x:c>
      <x:c r="D649" s="36" t="str">
        <x:f>IF(B649&lt;&gt;"",AVERAGE(B$2:B$651),"")</x:f>
      </x:c>
      <x:c r="E649" s="36" t="str">
        <x:f>IF(C649&lt;&gt;"",AVERAGE(C$2:C$651),"")</x:f>
      </x:c>
      <x:c r="F649" s="36" t="str">
        <x:f>IF(B649&lt;&gt;"",B649-D649,"")</x:f>
      </x:c>
      <x:c r="G649" s="36" t="str">
        <x:f>IF(C649&lt;&gt;"",C649-E649,"")</x:f>
      </x:c>
      <x:c r="H649" s="36" t="str">
        <x:f>IF(AND(F649&lt;&gt;"",G649&lt;&gt;""),F649*G649,"")</x:f>
      </x:c>
      <x:c r="I649" s="36" t="str">
        <x:f>IF(F649&lt;&gt;"",F649^2,"")</x:f>
      </x:c>
      <x:c r="J649" s="36" t="str">
        <x:f>IF(G649&lt;&gt;"",G649^2,"")</x:f>
      </x:c>
    </x:row>
    <x:row r="650">
      <x:c r="A650" s="36" t="n">
        <x:f>ROW()-1</x:f>
        <x:v>649</x:v>
      </x:c>
      <x:c r="B650" s="36" t="str">
        <x:f>IF(A650&lt;=MAX(0,Settings!$B$6-ABS(Settings!$B$7)),INDEX(Data!$B:$B,2+MAX(0,-Settings!$B$7)+A650-1),"")</x:f>
      </x:c>
      <x:c r="C650" s="36" t="str">
        <x:f>IF(A650&lt;=MAX(0,Settings!$B$6-ABS(Settings!$B$7)),INDEX(Data!$C:$C,2+MAX(0,Settings!$B$7)+A650-1),"")</x:f>
      </x:c>
      <x:c r="D650" s="36" t="str">
        <x:f>IF(B650&lt;&gt;"",AVERAGE(B$2:B$651),"")</x:f>
      </x:c>
      <x:c r="E650" s="36" t="str">
        <x:f>IF(C650&lt;&gt;"",AVERAGE(C$2:C$651),"")</x:f>
      </x:c>
      <x:c r="F650" s="36" t="str">
        <x:f>IF(B650&lt;&gt;"",B650-D650,"")</x:f>
      </x:c>
      <x:c r="G650" s="36" t="str">
        <x:f>IF(C650&lt;&gt;"",C650-E650,"")</x:f>
      </x:c>
      <x:c r="H650" s="36" t="str">
        <x:f>IF(AND(F650&lt;&gt;"",G650&lt;&gt;""),F650*G650,"")</x:f>
      </x:c>
      <x:c r="I650" s="36" t="str">
        <x:f>IF(F650&lt;&gt;"",F650^2,"")</x:f>
      </x:c>
      <x:c r="J650" s="36" t="str">
        <x:f>IF(G650&lt;&gt;"",G650^2,"")</x:f>
      </x:c>
    </x:row>
    <x:row r="651">
      <x:c r="A651" s="36" t="n">
        <x:f>ROW()-1</x:f>
        <x:v>650</x:v>
      </x:c>
      <x:c r="B651" s="36" t="str">
        <x:f>IF(A651&lt;=MAX(0,Settings!$B$6-ABS(Settings!$B$7)),INDEX(Data!$B:$B,2+MAX(0,-Settings!$B$7)+A651-1),"")</x:f>
      </x:c>
      <x:c r="C651" s="36" t="str">
        <x:f>IF(A651&lt;=MAX(0,Settings!$B$6-ABS(Settings!$B$7)),INDEX(Data!$C:$C,2+MAX(0,Settings!$B$7)+A651-1),"")</x:f>
      </x:c>
      <x:c r="D651" s="36" t="str">
        <x:f>IF(B651&lt;&gt;"",AVERAGE(B$2:B$651),"")</x:f>
      </x:c>
      <x:c r="E651" s="36" t="str">
        <x:f>IF(C651&lt;&gt;"",AVERAGE(C$2:C$651),"")</x:f>
      </x:c>
      <x:c r="F651" s="36" t="str">
        <x:f>IF(B651&lt;&gt;"",B651-D651,"")</x:f>
      </x:c>
      <x:c r="G651" s="36" t="str">
        <x:f>IF(C651&lt;&gt;"",C651-E651,"")</x:f>
      </x:c>
      <x:c r="H651" s="36" t="str">
        <x:f>IF(AND(F651&lt;&gt;"",G651&lt;&gt;""),F651*G651,"")</x:f>
      </x:c>
      <x:c r="I651" s="36" t="str">
        <x:f>IF(F651&lt;&gt;"",F651^2,"")</x:f>
      </x:c>
      <x:c r="J651" s="36" t="str">
        <x:f>IF(G651&lt;&gt;"",G651^2,"")</x:f>
      </x:c>
    </x:row>
  </x:sheetData>
  <x:mergeCells>
    <x:mergeCell ref="L1:M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95" hidden="0" customWidth="1"/>
  </x:cols>
  <x:sheetData>
    <x:row r="1" ht="19.200000762939453" hidden="0" customHeight="1">
      <x:c r="A1" s="5" t="str">
        <x:v>Cross Correlation Interpretation and Reporting</x:v>
      </x:c>
    </x:row>
    <x:row r="2"/>
    <x:row r="3" ht="15" hidden="0" customHeight="1">
      <x:c r="A3" s="26" t="str">
        <x:v>Item</x:v>
      </x:c>
      <x:c r="B3" s="26" t="str">
        <x:v>Formula-driven result / interpretation</x:v>
      </x:c>
    </x:row>
    <x:row r="4" ht="15" hidden="0" customHeight="1">
      <x:c r="A4" s="20" t="str">
        <x:v>Series used</x:v>
      </x:c>
      <x:c r="B4" s="20" t="str">
        <x:f>Settings!$B$4&amp;" and "&amp;Settings!$B$5</x:f>
        <x:v>G1 and G3</x:v>
      </x:c>
    </x:row>
    <x:row r="5" ht="15" hidden="0" customHeight="1">
      <x:c r="A5" s="20" t="str">
        <x:v>Lag 0 correlation</x:v>
      </x:c>
      <x:c r="B5" s="20" t="str">
        <x:f>TEXT(Settings!$B$9,"0.0000")</x:f>
        <x:v>0.9689</x:v>
      </x:c>
    </x:row>
    <x:row r="6" ht="15" hidden="0" customHeight="1">
      <x:c r="A6" s="20" t="str">
        <x:v>Strongest lag</x:v>
      </x:c>
      <x:c r="B6" s="20" t="n">
        <x:f>Settings!$B$7</x:f>
        <x:v>0</x:v>
      </x:c>
    </x:row>
    <x:row r="7" ht="15" hidden="0" customHeight="1">
      <x:c r="A7" s="20" t="str">
        <x:v>Strongest r</x:v>
      </x:c>
      <x:c r="B7" s="20" t="str">
        <x:f>TEXT(Settings!$B$8,"0.0000")</x:f>
        <x:v>0.9689</x:v>
      </x:c>
    </x:row>
    <x:row r="8" ht="15" hidden="0" customHeight="1">
      <x:c r="A8" s="20" t="str">
        <x:v>Direction</x:v>
      </x:c>
      <x:c r="B8" s="20" t="str">
        <x:f>IF(Settings!$B$7&gt;0,Settings!$B$4&amp;" leads "&amp;Settings!$B$5&amp;" by "&amp;Settings!$B$7&amp;" row(s)",IF(Settings!$B$7&lt;0,Settings!$B$5&amp;" leads "&amp;Settings!$B$4&amp;" by "&amp;ABS(Settings!$B$7)&amp;" row(s)","Same-row / no lag correlation"))</x:f>
        <x:v>Same-row / no lag correlation</x:v>
      </x:c>
    </x:row>
    <x:row r="9" ht="15" hidden="0" customHeight="1">
      <x:c r="A9" s="20" t="str">
        <x:v>Approximate significance check</x:v>
      </x:c>
      <x:c r="B9" s="20" t="str">
        <x:f>IF(ABS(Settings!$B$8)&gt;INDEX(Cross_Correlation!$I$2:$I$42,MATCH(Settings!$B$7,Cross_Correlation!$A$2:$A$42,0)),"The strongest lag is outside the approximate 95% band.","The strongest lag is inside the approximate 95% band.")</x:f>
        <x:v>The strongest lag is outside the approximate 95% band.</x:v>
      </x:c>
    </x:row>
    <x:row r="10" ht="26.399999618530273" hidden="0" customHeight="1">
      <x:c r="A10" s="20" t="str">
        <x:v>Report sentence</x:v>
      </x:c>
      <x:c r="B10" s="20" t="str">
        <x:f>TEXTJOIN(" ",TRUE,"Cross-correlation was calculated for lags -20 to +20. The strongest absolute cross-correlation was at lag",Settings!$B$7,"with r =",TEXT(Settings!$B$8,"0.0000")&amp;".",B8&amp;".")</x:f>
        <x:v>Cross-correlation was calculated for lags -20 to +20. The strongest absolute cross-correlation was at lag with r = 0.9689. Same-row / no lag correlation.</x:v>
      </x:c>
    </x:row>
    <x:row r="11" ht="26.399999618530273" hidden="0" customHeight="1">
      <x:c r="A11" s="20" t="str">
        <x:v>Caution</x:v>
      </x:c>
      <x:c r="B11" s="20" t="str">
        <x:v>Cross-correlation depends on meaningful row/time order. Use time-ordered data, check trends, and avoid causal wording unless the design supports it.</x:v>
      </x:c>
    </x:row>
    <x:row r="12" ht="15" hidden="0" customHeight="1">
      <x:c r="A12" s="20" t="str">
        <x:v>Excel note</x:v>
      </x:c>
      <x:c r="B12" s="20" t="str">
        <x:v>Replace sample values in Data!B:C with real columns from dataset.csv, then formulas recalculate automatically.</x:v>
      </x:c>
    </x:row>
    <x:row r="13"/>
    <x:row r="14"/>
    <x:row r="15"/>
    <x:row r="16"/>
    <x:row r="17"/>
    <x:row r="18"/>
    <x:row r="19"/>
    <x:row r="20"/>
  </x:sheetData>
  <x:mergeCells>
    <x:mergeCell ref="A1:H1"/>
  </x:mergeCells>
  <x:pageMargins left="0.7" right="0.7" top="0.75" bottom="0.75" header="0.3" footer="0.3"/>
</x:worksheet>
</file>